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ocuments\club trasiego\COMPETICIONES - Reglamentos y boletines\01 OPEN PARACANOE 1 JULIO\"/>
    </mc:Choice>
  </mc:AlternateContent>
  <xr:revisionPtr revIDLastSave="0" documentId="13_ncr:1_{C62175CB-4B3D-4416-A400-67D23AA44F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OS DEL CLUB" sheetId="6" r:id="rId1"/>
    <sheet name="Inscripción K1 y V1" sheetId="4" r:id="rId2"/>
    <sheet name="Inscripción K2 y Canoa" sheetId="7" r:id="rId3"/>
    <sheet name="Hoja1" sheetId="5" state="hidden" r:id="rId4"/>
  </sheets>
  <externalReferences>
    <externalReference r:id="rId5"/>
  </externalReferences>
  <definedNames>
    <definedName name="_xlnm._FilterDatabase" localSheetId="0" hidden="1">'DATOS DEL CLUB'!$K$5:$K$11</definedName>
    <definedName name="_xlnm._FilterDatabase" localSheetId="1" hidden="1">'Inscripción K1 y V1'!$L$5:$L$15</definedName>
    <definedName name="_xlnm._FilterDatabase" localSheetId="2" hidden="1">'Inscripción K2 y Canoa'!#REF!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2" i="7" l="1"/>
  <c r="K92" i="7" s="1"/>
  <c r="I92" i="7"/>
  <c r="J91" i="7"/>
  <c r="K91" i="7" s="1"/>
  <c r="I91" i="7"/>
  <c r="L93" i="7" s="1"/>
  <c r="J89" i="7"/>
  <c r="K89" i="7" s="1"/>
  <c r="I89" i="7"/>
  <c r="J88" i="7"/>
  <c r="K88" i="7" s="1"/>
  <c r="I88" i="7"/>
  <c r="L90" i="7" s="1"/>
  <c r="J86" i="7"/>
  <c r="K86" i="7" s="1"/>
  <c r="I86" i="7"/>
  <c r="J85" i="7"/>
  <c r="K85" i="7" s="1"/>
  <c r="I85" i="7"/>
  <c r="L87" i="7" s="1"/>
  <c r="J83" i="7"/>
  <c r="K83" i="7" s="1"/>
  <c r="I83" i="7"/>
  <c r="J82" i="7"/>
  <c r="K82" i="7" s="1"/>
  <c r="I82" i="7"/>
  <c r="L84" i="7" s="1"/>
  <c r="J80" i="7"/>
  <c r="K80" i="7" s="1"/>
  <c r="I80" i="7"/>
  <c r="J79" i="7"/>
  <c r="K79" i="7" s="1"/>
  <c r="I79" i="7"/>
  <c r="L81" i="7" s="1"/>
  <c r="J77" i="7"/>
  <c r="K77" i="7" s="1"/>
  <c r="I77" i="7"/>
  <c r="J76" i="7"/>
  <c r="K76" i="7" s="1"/>
  <c r="I76" i="7"/>
  <c r="L78" i="7" s="1"/>
  <c r="J74" i="7"/>
  <c r="K74" i="7" s="1"/>
  <c r="I74" i="7"/>
  <c r="J73" i="7"/>
  <c r="K73" i="7" s="1"/>
  <c r="I73" i="7"/>
  <c r="L75" i="7" s="1"/>
  <c r="J71" i="7"/>
  <c r="K71" i="7" s="1"/>
  <c r="I71" i="7"/>
  <c r="J70" i="7"/>
  <c r="K70" i="7" s="1"/>
  <c r="I70" i="7"/>
  <c r="L72" i="7" s="1"/>
  <c r="J68" i="7"/>
  <c r="K68" i="7" s="1"/>
  <c r="I68" i="7"/>
  <c r="J67" i="7"/>
  <c r="K67" i="7" s="1"/>
  <c r="I67" i="7"/>
  <c r="L69" i="7" s="1"/>
  <c r="J65" i="7"/>
  <c r="K65" i="7" s="1"/>
  <c r="I65" i="7"/>
  <c r="J64" i="7"/>
  <c r="K64" i="7" s="1"/>
  <c r="I64" i="7"/>
  <c r="L66" i="7" s="1"/>
  <c r="J62" i="7"/>
  <c r="K62" i="7" s="1"/>
  <c r="I62" i="7"/>
  <c r="J61" i="7"/>
  <c r="K61" i="7" s="1"/>
  <c r="I61" i="7"/>
  <c r="L63" i="7" s="1"/>
  <c r="J59" i="7"/>
  <c r="K59" i="7" s="1"/>
  <c r="I59" i="7"/>
  <c r="J58" i="7"/>
  <c r="K58" i="7" s="1"/>
  <c r="I58" i="7"/>
  <c r="L60" i="7" s="1"/>
  <c r="J56" i="7"/>
  <c r="K56" i="7" s="1"/>
  <c r="I56" i="7"/>
  <c r="J55" i="7"/>
  <c r="K55" i="7" s="1"/>
  <c r="I55" i="7"/>
  <c r="L57" i="7" s="1"/>
  <c r="J53" i="7"/>
  <c r="K53" i="7" s="1"/>
  <c r="I53" i="7"/>
  <c r="J52" i="7"/>
  <c r="K52" i="7" s="1"/>
  <c r="I52" i="7"/>
  <c r="L54" i="7" s="1"/>
  <c r="J50" i="7"/>
  <c r="K50" i="7" s="1"/>
  <c r="I50" i="7"/>
  <c r="J49" i="7"/>
  <c r="K49" i="7" s="1"/>
  <c r="I49" i="7"/>
  <c r="L51" i="7" s="1"/>
  <c r="J47" i="7"/>
  <c r="K47" i="7" s="1"/>
  <c r="I47" i="7"/>
  <c r="J46" i="7"/>
  <c r="K46" i="7" s="1"/>
  <c r="I46" i="7"/>
  <c r="L48" i="7" s="1"/>
  <c r="J44" i="7"/>
  <c r="K44" i="7" s="1"/>
  <c r="I44" i="7"/>
  <c r="J43" i="7"/>
  <c r="K43" i="7" s="1"/>
  <c r="I43" i="7"/>
  <c r="L45" i="7" s="1"/>
  <c r="J41" i="7"/>
  <c r="K41" i="7" s="1"/>
  <c r="I41" i="7"/>
  <c r="J40" i="7"/>
  <c r="K40" i="7" s="1"/>
  <c r="I40" i="7"/>
  <c r="L42" i="7" s="1"/>
  <c r="J38" i="7"/>
  <c r="K38" i="7" s="1"/>
  <c r="I38" i="7"/>
  <c r="J37" i="7"/>
  <c r="K37" i="7" s="1"/>
  <c r="I37" i="7"/>
  <c r="L39" i="7" s="1"/>
  <c r="J35" i="7"/>
  <c r="K35" i="7" s="1"/>
  <c r="I35" i="7"/>
  <c r="J34" i="7"/>
  <c r="K34" i="7" s="1"/>
  <c r="I34" i="7"/>
  <c r="L36" i="7" s="1"/>
  <c r="J32" i="7"/>
  <c r="K32" i="7" s="1"/>
  <c r="I32" i="7"/>
  <c r="J31" i="7"/>
  <c r="K31" i="7" s="1"/>
  <c r="I31" i="7"/>
  <c r="L33" i="7" s="1"/>
  <c r="J29" i="7"/>
  <c r="K29" i="7" s="1"/>
  <c r="I29" i="7"/>
  <c r="J28" i="7"/>
  <c r="K28" i="7" s="1"/>
  <c r="I28" i="7"/>
  <c r="L30" i="7" s="1"/>
  <c r="J26" i="7"/>
  <c r="K26" i="7" s="1"/>
  <c r="I26" i="7"/>
  <c r="J25" i="7"/>
  <c r="K25" i="7" s="1"/>
  <c r="I25" i="7"/>
  <c r="L27" i="7" s="1"/>
  <c r="J23" i="7"/>
  <c r="K23" i="7" s="1"/>
  <c r="I23" i="7"/>
  <c r="J22" i="7"/>
  <c r="K22" i="7" s="1"/>
  <c r="I22" i="7"/>
  <c r="L24" i="7" s="1"/>
  <c r="J20" i="7"/>
  <c r="K20" i="7" s="1"/>
  <c r="I20" i="7"/>
  <c r="J19" i="7"/>
  <c r="K19" i="7" s="1"/>
  <c r="I19" i="7"/>
  <c r="L21" i="7" s="1"/>
  <c r="J17" i="7"/>
  <c r="K17" i="7" s="1"/>
  <c r="I17" i="7"/>
  <c r="J16" i="7"/>
  <c r="K16" i="7" s="1"/>
  <c r="I16" i="7"/>
  <c r="L18" i="7" s="1"/>
  <c r="J14" i="7"/>
  <c r="K14" i="7" s="1"/>
  <c r="I14" i="7"/>
  <c r="J13" i="7"/>
  <c r="K13" i="7" s="1"/>
  <c r="I13" i="7"/>
  <c r="L15" i="7" s="1"/>
  <c r="I11" i="7"/>
  <c r="I10" i="7"/>
  <c r="J11" i="7"/>
  <c r="K11" i="7" s="1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J10" i="7"/>
  <c r="K10" i="7" s="1"/>
  <c r="E8" i="7"/>
  <c r="C8" i="7"/>
  <c r="E8" i="4"/>
  <c r="C8" i="4"/>
  <c r="L12" i="7" l="1"/>
</calcChain>
</file>

<file path=xl/sharedStrings.xml><?xml version="1.0" encoding="utf-8"?>
<sst xmlns="http://schemas.openxmlformats.org/spreadsheetml/2006/main" count="109" uniqueCount="41">
  <si>
    <t>FEDERACIÓN CÁNTABRA DE PIRAGÜISMO</t>
  </si>
  <si>
    <t>Competición</t>
  </si>
  <si>
    <t>Club</t>
  </si>
  <si>
    <t>CIF</t>
  </si>
  <si>
    <t>NIF</t>
  </si>
  <si>
    <t>Nombre</t>
  </si>
  <si>
    <t>Delegado</t>
  </si>
  <si>
    <t>Nº Licencia</t>
  </si>
  <si>
    <t>f_c_piraguismo@yahoo.es</t>
  </si>
  <si>
    <t>calderon.marimar@gmail.com</t>
  </si>
  <si>
    <t>Dorsal</t>
  </si>
  <si>
    <t>OPEN NACIONAL PARACANOE 01/07/2023 - FESTIVAL NÁUTICO INCLUSIVO "LEGADO MARÍA DE VILLOTA"</t>
  </si>
  <si>
    <t>infocantabriamultisport@gmail.com</t>
  </si>
  <si>
    <t>Hombre/Mujer</t>
  </si>
  <si>
    <t>Embarcación</t>
  </si>
  <si>
    <t>Clase competitiva</t>
  </si>
  <si>
    <t>Mujer</t>
  </si>
  <si>
    <t>Hombre</t>
  </si>
  <si>
    <t>K1 Paracanoe</t>
  </si>
  <si>
    <t>Va'a</t>
  </si>
  <si>
    <t>PK1</t>
  </si>
  <si>
    <t>PK2</t>
  </si>
  <si>
    <t>PK3</t>
  </si>
  <si>
    <t>PV1</t>
  </si>
  <si>
    <t>PV2</t>
  </si>
  <si>
    <t>PV3</t>
  </si>
  <si>
    <t>DATOS DEL CLUB / EQUIPO</t>
  </si>
  <si>
    <t>DIRECCIÓN COMPLETA</t>
  </si>
  <si>
    <t>NºCuenta</t>
  </si>
  <si>
    <t>INSCRIPCIÓN BARCOS INDIVIDUALES</t>
  </si>
  <si>
    <t>INSCRIPCIÓN BARCOS INCLUSIVOS</t>
  </si>
  <si>
    <t>Canoa canadiense</t>
  </si>
  <si>
    <t>K2 inclusivo</t>
  </si>
  <si>
    <t>¿K2 paracanoe reglamentario?</t>
  </si>
  <si>
    <t>Sí</t>
  </si>
  <si>
    <t>No</t>
  </si>
  <si>
    <t>Barco no reglamentario - PENALIZACIÓN SEGUNDOS</t>
  </si>
  <si>
    <t>Penalización K2 no reglamentario</t>
  </si>
  <si>
    <t>Clase concatenada para hándicap</t>
  </si>
  <si>
    <t>Hándicap</t>
  </si>
  <si>
    <t>Hándicap del K2 Inclusivo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</si>
</sst>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0" fillId="0" borderId="8" xfId="0" applyBorder="1"/>
    <xf numFmtId="0" fontId="1" fillId="0" borderId="15" xfId="0" applyFont="1" applyBorder="1" applyAlignment="1" applyProtection="1">
      <alignment horizontal="center"/>
      <protection locked="0"/>
    </xf>
    <xf numFmtId="0" fontId="1" fillId="6" borderId="10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6" xfId="0" applyFont="1" applyFill="1" applyBorder="1" applyAlignment="1" applyProtection="1">
      <alignment horizontal="left"/>
      <protection locked="0"/>
    </xf>
    <xf numFmtId="0" fontId="0" fillId="6" borderId="6" xfId="0" applyFill="1" applyBorder="1"/>
    <xf numFmtId="0" fontId="1" fillId="0" borderId="0" xfId="0" applyFont="1"/>
    <xf numFmtId="0" fontId="1" fillId="0" borderId="9" xfId="0" applyFont="1" applyBorder="1"/>
    <xf numFmtId="0" fontId="1" fillId="0" borderId="16" xfId="0" applyFont="1" applyBorder="1"/>
    <xf numFmtId="0" fontId="1" fillId="6" borderId="11" xfId="0" applyFont="1" applyFill="1" applyBorder="1"/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0" borderId="4" xfId="1" applyBorder="1" applyAlignment="1" applyProtection="1">
      <alignment horizontal="center" vertical="center"/>
    </xf>
    <xf numFmtId="0" fontId="3" fillId="0" borderId="13" xfId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  <xf numFmtId="0" fontId="3" fillId="0" borderId="13" xfId="1" applyBorder="1" applyAlignment="1" applyProtection="1">
      <alignment horizontal="center" vertical="center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3" fillId="0" borderId="14" xfId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lderon.marimar@gmail.com" TargetMode="External"/><Relationship Id="rId2" Type="http://schemas.openxmlformats.org/officeDocument/2006/relationships/hyperlink" Target="mailto:infocantabriamultisport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alderon.marimar@gmail.com" TargetMode="External"/><Relationship Id="rId2" Type="http://schemas.openxmlformats.org/officeDocument/2006/relationships/hyperlink" Target="mailto:infocantabriamultisport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lderon.marimar@gmail.com" TargetMode="External"/><Relationship Id="rId2" Type="http://schemas.openxmlformats.org/officeDocument/2006/relationships/hyperlink" Target="mailto:infocantabriamultisport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0E0B-57C6-48BC-A3D2-BABF142733FB}">
  <dimension ref="A1:F11"/>
  <sheetViews>
    <sheetView tabSelected="1" zoomScaleNormal="100" workbookViewId="0">
      <selection activeCell="A3" sqref="A3:F4"/>
    </sheetView>
  </sheetViews>
  <sheetFormatPr baseColWidth="10" defaultRowHeight="15" x14ac:dyDescent="0.25"/>
  <cols>
    <col min="1" max="1" width="17.42578125" customWidth="1"/>
    <col min="2" max="2" width="48.7109375" customWidth="1"/>
    <col min="3" max="3" width="12.28515625" customWidth="1"/>
    <col min="4" max="4" width="16.28515625" customWidth="1"/>
    <col min="5" max="5" width="17.5703125" customWidth="1"/>
    <col min="6" max="6" width="16.5703125" customWidth="1"/>
    <col min="8" max="8" width="6.42578125" customWidth="1"/>
    <col min="9" max="9" width="6.140625" customWidth="1"/>
    <col min="10" max="10" width="2.85546875" customWidth="1"/>
    <col min="11" max="11" width="10.140625" customWidth="1"/>
    <col min="12" max="14" width="11.42578125" customWidth="1"/>
  </cols>
  <sheetData>
    <row r="1" spans="1:6" x14ac:dyDescent="0.25">
      <c r="A1" s="49" t="s">
        <v>0</v>
      </c>
      <c r="B1" s="50"/>
      <c r="C1" s="50"/>
      <c r="D1" s="50"/>
      <c r="E1" s="50"/>
      <c r="F1" s="51"/>
    </row>
    <row r="2" spans="1:6" ht="15.75" thickBot="1" x14ac:dyDescent="0.3">
      <c r="A2" s="52"/>
      <c r="B2" s="53"/>
      <c r="C2" s="53"/>
      <c r="D2" s="53"/>
      <c r="E2" s="53"/>
      <c r="F2" s="54"/>
    </row>
    <row r="3" spans="1:6" x14ac:dyDescent="0.25">
      <c r="A3" s="55" t="s">
        <v>26</v>
      </c>
      <c r="B3" s="56"/>
      <c r="C3" s="56"/>
      <c r="D3" s="56"/>
      <c r="E3" s="56"/>
      <c r="F3" s="57"/>
    </row>
    <row r="4" spans="1:6" ht="15.75" thickBot="1" x14ac:dyDescent="0.3">
      <c r="A4" s="58"/>
      <c r="B4" s="59"/>
      <c r="C4" s="59"/>
      <c r="D4" s="59"/>
      <c r="E4" s="59"/>
      <c r="F4" s="60"/>
    </row>
    <row r="5" spans="1:6" ht="15.75" customHeight="1" thickBot="1" x14ac:dyDescent="0.3">
      <c r="A5" s="42" t="s">
        <v>1</v>
      </c>
      <c r="B5" s="61" t="s">
        <v>11</v>
      </c>
      <c r="C5" s="62"/>
      <c r="D5" s="67" t="s">
        <v>8</v>
      </c>
      <c r="E5" s="68"/>
      <c r="F5" s="69"/>
    </row>
    <row r="6" spans="1:6" ht="15.75" customHeight="1" thickBot="1" x14ac:dyDescent="0.3">
      <c r="A6" s="43"/>
      <c r="B6" s="63"/>
      <c r="C6" s="64"/>
      <c r="D6" s="70" t="s">
        <v>12</v>
      </c>
      <c r="E6" s="71"/>
      <c r="F6" s="41"/>
    </row>
    <row r="7" spans="1:6" ht="15.75" thickBot="1" x14ac:dyDescent="0.3">
      <c r="A7" s="44"/>
      <c r="B7" s="65"/>
      <c r="C7" s="66"/>
      <c r="D7" s="72" t="s">
        <v>9</v>
      </c>
      <c r="E7" s="71"/>
      <c r="F7" s="73"/>
    </row>
    <row r="8" spans="1:6" ht="36.75" customHeight="1" thickBot="1" x14ac:dyDescent="0.3">
      <c r="A8" s="16" t="s">
        <v>2</v>
      </c>
      <c r="B8" s="17"/>
      <c r="C8" s="18" t="s">
        <v>3</v>
      </c>
      <c r="D8" s="36"/>
      <c r="E8" s="37"/>
      <c r="F8" s="38"/>
    </row>
    <row r="9" spans="1:6" ht="18.75" customHeight="1" thickBot="1" x14ac:dyDescent="0.3">
      <c r="A9" s="2" t="s">
        <v>6</v>
      </c>
      <c r="B9" s="1"/>
      <c r="C9" s="3" t="s">
        <v>4</v>
      </c>
      <c r="D9" s="39"/>
      <c r="E9" s="40"/>
      <c r="F9" s="41"/>
    </row>
    <row r="10" spans="1:6" ht="15.75" thickBot="1" x14ac:dyDescent="0.3">
      <c r="A10" s="45" t="s">
        <v>27</v>
      </c>
      <c r="B10" s="47"/>
      <c r="C10" s="3" t="s">
        <v>28</v>
      </c>
      <c r="D10" s="10"/>
      <c r="E10" s="11"/>
      <c r="F10" s="12"/>
    </row>
    <row r="11" spans="1:6" ht="27.75" customHeight="1" thickBot="1" x14ac:dyDescent="0.3">
      <c r="A11" s="46"/>
      <c r="B11" s="48"/>
      <c r="C11" s="14"/>
      <c r="D11" s="15"/>
      <c r="E11" s="15"/>
      <c r="F11" s="15"/>
    </row>
  </sheetData>
  <mergeCells count="11">
    <mergeCell ref="A1:F2"/>
    <mergeCell ref="A3:F4"/>
    <mergeCell ref="B5:C7"/>
    <mergeCell ref="D5:F5"/>
    <mergeCell ref="D6:F6"/>
    <mergeCell ref="D7:F7"/>
    <mergeCell ref="D8:F8"/>
    <mergeCell ref="D9:F9"/>
    <mergeCell ref="A5:A7"/>
    <mergeCell ref="A10:A11"/>
    <mergeCell ref="B10:B11"/>
  </mergeCells>
  <hyperlinks>
    <hyperlink ref="D5" r:id="rId1" xr:uid="{DAE2C803-0ADD-4610-A986-223305953244}"/>
    <hyperlink ref="D6" r:id="rId2" xr:uid="{20A04605-297C-4795-A07C-9F9B1D94CE26}"/>
    <hyperlink ref="D7" r:id="rId3" xr:uid="{337A4FD8-5285-4084-BA8E-CFA6DA3ADA63}"/>
  </hyperlinks>
  <pageMargins left="0.7" right="0.7" top="0.75" bottom="0.75" header="0.3" footer="0.3"/>
  <pageSetup paperSize="9"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sheetPr>
    <tabColor rgb="FF00B0F0"/>
  </sheetPr>
  <dimension ref="A1:G49"/>
  <sheetViews>
    <sheetView zoomScaleNormal="100" workbookViewId="0">
      <selection activeCell="G10" sqref="G10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32.140625" customWidth="1"/>
    <col min="5" max="5" width="16.28515625" customWidth="1"/>
    <col min="6" max="6" width="17.5703125" customWidth="1"/>
    <col min="7" max="7" width="16.5703125" customWidth="1"/>
    <col min="9" max="9" width="6.42578125" customWidth="1"/>
    <col min="10" max="10" width="6.140625" customWidth="1"/>
    <col min="11" max="11" width="2.85546875" customWidth="1"/>
    <col min="12" max="12" width="10.140625" customWidth="1"/>
    <col min="13" max="15" width="11.42578125" customWidth="1"/>
  </cols>
  <sheetData>
    <row r="1" spans="1:7" x14ac:dyDescent="0.25">
      <c r="A1" s="49" t="s">
        <v>0</v>
      </c>
      <c r="B1" s="50"/>
      <c r="C1" s="50"/>
      <c r="D1" s="50"/>
      <c r="E1" s="50"/>
      <c r="F1" s="50"/>
      <c r="G1" s="51"/>
    </row>
    <row r="2" spans="1:7" ht="15.75" thickBot="1" x14ac:dyDescent="0.3">
      <c r="A2" s="52"/>
      <c r="B2" s="53"/>
      <c r="C2" s="53"/>
      <c r="D2" s="53"/>
      <c r="E2" s="53"/>
      <c r="F2" s="53"/>
      <c r="G2" s="54"/>
    </row>
    <row r="3" spans="1:7" x14ac:dyDescent="0.25">
      <c r="A3" s="55" t="s">
        <v>29</v>
      </c>
      <c r="B3" s="56"/>
      <c r="C3" s="56"/>
      <c r="D3" s="56"/>
      <c r="E3" s="56"/>
      <c r="F3" s="56"/>
      <c r="G3" s="57"/>
    </row>
    <row r="4" spans="1:7" ht="15.75" thickBot="1" x14ac:dyDescent="0.3">
      <c r="A4" s="58"/>
      <c r="B4" s="59"/>
      <c r="C4" s="59"/>
      <c r="D4" s="59"/>
      <c r="E4" s="59"/>
      <c r="F4" s="59"/>
      <c r="G4" s="60"/>
    </row>
    <row r="5" spans="1:7" ht="15.75" customHeight="1" thickBot="1" x14ac:dyDescent="0.3">
      <c r="A5" s="42" t="s">
        <v>1</v>
      </c>
      <c r="B5" s="6"/>
      <c r="C5" s="61" t="s">
        <v>11</v>
      </c>
      <c r="D5" s="62"/>
      <c r="E5" s="67" t="s">
        <v>8</v>
      </c>
      <c r="F5" s="68"/>
      <c r="G5" s="69"/>
    </row>
    <row r="6" spans="1:7" ht="15.75" customHeight="1" thickBot="1" x14ac:dyDescent="0.3">
      <c r="A6" s="44"/>
      <c r="B6" s="7"/>
      <c r="C6" s="63"/>
      <c r="D6" s="64"/>
      <c r="E6" s="70" t="s">
        <v>12</v>
      </c>
      <c r="F6" s="71"/>
      <c r="G6" s="41"/>
    </row>
    <row r="7" spans="1:7" ht="15.75" thickBot="1" x14ac:dyDescent="0.3">
      <c r="A7" s="9"/>
      <c r="B7" s="7"/>
      <c r="C7" s="65"/>
      <c r="D7" s="66"/>
      <c r="E7" s="72" t="s">
        <v>9</v>
      </c>
      <c r="F7" s="71"/>
      <c r="G7" s="73"/>
    </row>
    <row r="8" spans="1:7" ht="15.75" thickBot="1" x14ac:dyDescent="0.3">
      <c r="A8" s="2" t="s">
        <v>2</v>
      </c>
      <c r="B8" s="2"/>
      <c r="C8" s="1">
        <f>+'DATOS DEL CLUB'!B8</f>
        <v>0</v>
      </c>
      <c r="D8" s="3" t="s">
        <v>6</v>
      </c>
      <c r="E8" s="39">
        <f>+'DATOS DEL CLUB'!B9</f>
        <v>0</v>
      </c>
      <c r="F8" s="40"/>
      <c r="G8" s="41"/>
    </row>
    <row r="9" spans="1:7" ht="15.75" thickBot="1" x14ac:dyDescent="0.3">
      <c r="A9" s="2" t="s">
        <v>7</v>
      </c>
      <c r="B9" s="2" t="s">
        <v>10</v>
      </c>
      <c r="C9" s="2" t="s">
        <v>5</v>
      </c>
      <c r="D9" s="2" t="s">
        <v>2</v>
      </c>
      <c r="E9" s="4" t="s">
        <v>13</v>
      </c>
      <c r="F9" s="4" t="s">
        <v>14</v>
      </c>
      <c r="G9" s="4" t="s">
        <v>15</v>
      </c>
    </row>
    <row r="10" spans="1:7" ht="15.75" thickBot="1" x14ac:dyDescent="0.3">
      <c r="A10" s="1"/>
      <c r="B10" s="1"/>
      <c r="C10" s="5"/>
      <c r="D10" s="1"/>
      <c r="E10" s="1"/>
      <c r="F10" s="1"/>
      <c r="G10" s="1"/>
    </row>
    <row r="11" spans="1:7" ht="15.75" thickBot="1" x14ac:dyDescent="0.3">
      <c r="A11" s="1"/>
      <c r="B11" s="1"/>
      <c r="C11" s="5"/>
      <c r="D11" s="1"/>
      <c r="E11" s="1"/>
      <c r="F11" s="1"/>
      <c r="G11" s="1"/>
    </row>
    <row r="12" spans="1:7" ht="15.75" thickBot="1" x14ac:dyDescent="0.3">
      <c r="A12" s="1"/>
      <c r="B12" s="1"/>
      <c r="C12" s="5"/>
      <c r="D12" s="1"/>
      <c r="E12" s="1"/>
      <c r="F12" s="1"/>
      <c r="G12" s="1"/>
    </row>
    <row r="13" spans="1:7" ht="15.75" thickBot="1" x14ac:dyDescent="0.3">
      <c r="A13" s="1"/>
      <c r="B13" s="1"/>
      <c r="C13" s="5"/>
      <c r="D13" s="1"/>
      <c r="E13" s="1"/>
      <c r="F13" s="1"/>
      <c r="G13" s="1"/>
    </row>
    <row r="14" spans="1:7" ht="15.75" thickBot="1" x14ac:dyDescent="0.3">
      <c r="A14" s="1"/>
      <c r="B14" s="1"/>
      <c r="C14" s="5"/>
      <c r="D14" s="1"/>
      <c r="E14" s="1"/>
      <c r="F14" s="1"/>
      <c r="G14" s="1"/>
    </row>
    <row r="15" spans="1:7" ht="15.75" thickBot="1" x14ac:dyDescent="0.3">
      <c r="A15" s="1"/>
      <c r="B15" s="1"/>
      <c r="C15" s="5"/>
      <c r="D15" s="1"/>
      <c r="E15" s="1"/>
      <c r="F15" s="1"/>
      <c r="G15" s="1"/>
    </row>
    <row r="16" spans="1:7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5"/>
      <c r="D22" s="1"/>
      <c r="E22" s="1"/>
      <c r="F22" s="1"/>
      <c r="G22" s="1"/>
    </row>
    <row r="23" spans="1:7" ht="15.75" thickBot="1" x14ac:dyDescent="0.3">
      <c r="A23" s="1"/>
      <c r="B23" s="1"/>
      <c r="C23" s="5"/>
      <c r="D23" s="1"/>
      <c r="E23" s="1"/>
      <c r="F23" s="1"/>
      <c r="G23" s="1"/>
    </row>
    <row r="24" spans="1:7" ht="15.75" thickBot="1" x14ac:dyDescent="0.3">
      <c r="A24" s="1"/>
      <c r="B24" s="1"/>
      <c r="C24" s="5"/>
      <c r="D24" s="1"/>
      <c r="E24" s="1"/>
      <c r="F24" s="1"/>
      <c r="G24" s="1"/>
    </row>
    <row r="25" spans="1:7" ht="15.75" thickBot="1" x14ac:dyDescent="0.3">
      <c r="A25" s="1"/>
      <c r="B25" s="1"/>
      <c r="C25" s="5"/>
      <c r="D25" s="1"/>
      <c r="E25" s="1"/>
      <c r="F25" s="1"/>
      <c r="G25" s="1"/>
    </row>
    <row r="26" spans="1:7" ht="15.75" thickBot="1" x14ac:dyDescent="0.3">
      <c r="A26" s="1"/>
      <c r="B26" s="1"/>
      <c r="C26" s="5"/>
      <c r="D26" s="1"/>
      <c r="E26" s="1"/>
      <c r="F26" s="1"/>
      <c r="G26" s="1"/>
    </row>
    <row r="27" spans="1:7" ht="15.75" thickBot="1" x14ac:dyDescent="0.3">
      <c r="A27" s="1"/>
      <c r="B27" s="1"/>
      <c r="C27" s="5"/>
      <c r="D27" s="1"/>
      <c r="E27" s="1"/>
      <c r="F27" s="1"/>
      <c r="G27" s="1"/>
    </row>
    <row r="28" spans="1:7" ht="15.75" thickBot="1" x14ac:dyDescent="0.3">
      <c r="A28" s="1"/>
      <c r="B28" s="1"/>
      <c r="C28" s="5"/>
      <c r="D28" s="1"/>
      <c r="E28" s="1"/>
      <c r="F28" s="1"/>
      <c r="G28" s="1"/>
    </row>
    <row r="29" spans="1:7" ht="15.75" thickBot="1" x14ac:dyDescent="0.3">
      <c r="A29" s="1"/>
      <c r="B29" s="1"/>
      <c r="C29" s="5"/>
      <c r="D29" s="1"/>
      <c r="E29" s="1"/>
      <c r="F29" s="1"/>
      <c r="G29" s="1"/>
    </row>
    <row r="30" spans="1:7" ht="15.75" thickBot="1" x14ac:dyDescent="0.3">
      <c r="A30" s="1"/>
      <c r="B30" s="1"/>
      <c r="C30" s="5"/>
      <c r="D30" s="1"/>
      <c r="E30" s="1"/>
      <c r="F30" s="1"/>
      <c r="G30" s="1"/>
    </row>
    <row r="31" spans="1:7" ht="15.75" thickBot="1" x14ac:dyDescent="0.3">
      <c r="A31" s="1"/>
      <c r="B31" s="1"/>
      <c r="C31" s="5"/>
      <c r="D31" s="1"/>
      <c r="E31" s="1"/>
      <c r="F31" s="1"/>
      <c r="G31" s="1"/>
    </row>
    <row r="32" spans="1:7" ht="15.75" thickBot="1" x14ac:dyDescent="0.3">
      <c r="A32" s="1"/>
      <c r="B32" s="1"/>
      <c r="C32" s="5"/>
      <c r="D32" s="1"/>
      <c r="E32" s="1"/>
      <c r="F32" s="1"/>
      <c r="G32" s="1"/>
    </row>
    <row r="33" spans="1:7" ht="15.75" thickBot="1" x14ac:dyDescent="0.3">
      <c r="A33" s="1"/>
      <c r="B33" s="1"/>
      <c r="C33" s="5"/>
      <c r="D33" s="1"/>
      <c r="E33" s="1"/>
      <c r="F33" s="1"/>
      <c r="G33" s="1"/>
    </row>
    <row r="34" spans="1:7" ht="15.75" thickBot="1" x14ac:dyDescent="0.3">
      <c r="A34" s="1"/>
      <c r="B34" s="1"/>
      <c r="C34" s="1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</sheetData>
  <mergeCells count="8">
    <mergeCell ref="E8:G8"/>
    <mergeCell ref="A1:G2"/>
    <mergeCell ref="A3:G4"/>
    <mergeCell ref="A5:A6"/>
    <mergeCell ref="E5:G5"/>
    <mergeCell ref="E6:G6"/>
    <mergeCell ref="E7:G7"/>
    <mergeCell ref="C5:D7"/>
  </mergeCells>
  <dataValidations count="1">
    <dataValidation allowBlank="1" showErrorMessage="1" sqref="A11:B19 B21:B49 A21:A24 A26 A28:A49" xr:uid="{E5694EF5-6F76-437D-A538-E15B1484495F}"/>
  </dataValidations>
  <hyperlinks>
    <hyperlink ref="E5" r:id="rId1" xr:uid="{4E873241-FDF7-45B4-A848-D2F9612F6143}"/>
    <hyperlink ref="E6" r:id="rId2" xr:uid="{98B8FFE5-73E8-40D5-BE8E-4E65DEC6E6ED}"/>
    <hyperlink ref="E7" r:id="rId3" xr:uid="{D4073A0E-B715-4365-A411-A933B5A4A8F1}"/>
  </hyperlinks>
  <pageMargins left="0.7" right="0.7" top="0.75" bottom="0.75" header="0.3" footer="0.3"/>
  <pageSetup paperSize="9" orientation="portrait" horizontalDpi="300" verticalDpi="300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237066E-BD7B-492D-B37D-6753133AEFE5}">
          <x14:formula1>
            <xm:f>Hoja1!$D$2:$D$7</xm:f>
          </x14:formula1>
          <xm:sqref>G10:G49</xm:sqref>
        </x14:dataValidation>
        <x14:dataValidation type="list" allowBlank="1" showInputMessage="1" showErrorMessage="1" xr:uid="{D3C91BD8-113B-47A1-84B5-7B721F6B244D}">
          <x14:formula1>
            <xm:f>Hoja1!$C$2:$C$3</xm:f>
          </x14:formula1>
          <xm:sqref>F10:F49</xm:sqref>
        </x14:dataValidation>
        <x14:dataValidation type="list" allowBlank="1" showInputMessage="1" showErrorMessage="1" xr:uid="{C91B565E-4507-4209-A660-53389C62A39A}">
          <x14:formula1>
            <xm:f>Hoja1!$A$2:$A$3</xm:f>
          </x14:formula1>
          <xm:sqref>E10:E49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3B39-CB92-4485-9753-B5493D515B88}">
  <sheetPr>
    <tabColor rgb="FFFFC000"/>
  </sheetPr>
  <dimension ref="A1:L93"/>
  <sheetViews>
    <sheetView zoomScaleNormal="100" workbookViewId="0">
      <selection activeCell="C17" sqref="C17"/>
    </sheetView>
  </sheetViews>
  <sheetFormatPr baseColWidth="10" defaultRowHeight="15" x14ac:dyDescent="0.25"/>
  <cols>
    <col min="1" max="1" width="17.42578125" customWidth="1"/>
    <col min="2" max="2" width="11.42578125" customWidth="1"/>
    <col min="3" max="4" width="34.28515625" customWidth="1"/>
    <col min="5" max="5" width="16.28515625" customWidth="1"/>
    <col min="6" max="6" width="17.5703125" customWidth="1"/>
    <col min="7" max="8" width="16.5703125" customWidth="1"/>
    <col min="9" max="11" width="16.42578125" hidden="1" customWidth="1"/>
    <col min="12" max="12" width="16.42578125" style="32" customWidth="1"/>
    <col min="13" max="13" width="16.42578125" customWidth="1"/>
    <col min="14" max="14" width="11.42578125" customWidth="1"/>
  </cols>
  <sheetData>
    <row r="1" spans="1:12" x14ac:dyDescent="0.25">
      <c r="A1" s="49" t="s">
        <v>0</v>
      </c>
      <c r="B1" s="50"/>
      <c r="C1" s="50"/>
      <c r="D1" s="50"/>
      <c r="E1" s="50"/>
      <c r="F1" s="50"/>
      <c r="G1" s="51"/>
    </row>
    <row r="2" spans="1:12" ht="15.75" thickBot="1" x14ac:dyDescent="0.3">
      <c r="A2" s="52"/>
      <c r="B2" s="53"/>
      <c r="C2" s="53"/>
      <c r="D2" s="53"/>
      <c r="E2" s="53"/>
      <c r="F2" s="53"/>
      <c r="G2" s="54"/>
    </row>
    <row r="3" spans="1:12" x14ac:dyDescent="0.25">
      <c r="A3" s="55" t="s">
        <v>30</v>
      </c>
      <c r="B3" s="56"/>
      <c r="C3" s="56"/>
      <c r="D3" s="56"/>
      <c r="E3" s="56"/>
      <c r="F3" s="56"/>
      <c r="G3" s="57"/>
    </row>
    <row r="4" spans="1:12" ht="15.75" thickBot="1" x14ac:dyDescent="0.3">
      <c r="A4" s="58"/>
      <c r="B4" s="59"/>
      <c r="C4" s="59"/>
      <c r="D4" s="59"/>
      <c r="E4" s="59"/>
      <c r="F4" s="59"/>
      <c r="G4" s="60"/>
    </row>
    <row r="5" spans="1:12" ht="15.75" customHeight="1" thickBot="1" x14ac:dyDescent="0.3">
      <c r="A5" s="42" t="s">
        <v>1</v>
      </c>
      <c r="B5" s="6"/>
      <c r="C5" s="61" t="s">
        <v>11</v>
      </c>
      <c r="D5" s="62"/>
      <c r="E5" s="67" t="s">
        <v>8</v>
      </c>
      <c r="F5" s="68"/>
      <c r="G5" s="69"/>
    </row>
    <row r="6" spans="1:12" ht="15.75" customHeight="1" thickBot="1" x14ac:dyDescent="0.3">
      <c r="A6" s="44"/>
      <c r="B6" s="7"/>
      <c r="C6" s="63"/>
      <c r="D6" s="64"/>
      <c r="E6" s="70" t="s">
        <v>12</v>
      </c>
      <c r="F6" s="71"/>
      <c r="G6" s="41"/>
    </row>
    <row r="7" spans="1:12" ht="15.75" thickBot="1" x14ac:dyDescent="0.3">
      <c r="A7" s="9"/>
      <c r="B7" s="7"/>
      <c r="C7" s="65"/>
      <c r="D7" s="66"/>
      <c r="E7" s="72" t="s">
        <v>9</v>
      </c>
      <c r="F7" s="71"/>
      <c r="G7" s="73"/>
    </row>
    <row r="8" spans="1:12" ht="15.75" thickBot="1" x14ac:dyDescent="0.3">
      <c r="A8" s="2" t="s">
        <v>2</v>
      </c>
      <c r="B8" s="2"/>
      <c r="C8" s="1">
        <f>+'DATOS DEL CLUB'!B8</f>
        <v>0</v>
      </c>
      <c r="D8" s="3" t="s">
        <v>6</v>
      </c>
      <c r="E8" s="39">
        <f>+'DATOS DEL CLUB'!B9</f>
        <v>0</v>
      </c>
      <c r="F8" s="40"/>
      <c r="G8" s="41"/>
    </row>
    <row r="9" spans="1:12" ht="30.75" thickBot="1" x14ac:dyDescent="0.3">
      <c r="A9" s="8" t="s">
        <v>7</v>
      </c>
      <c r="B9" s="8" t="s">
        <v>10</v>
      </c>
      <c r="C9" s="8" t="s">
        <v>5</v>
      </c>
      <c r="D9" s="8" t="s">
        <v>2</v>
      </c>
      <c r="E9" s="13" t="s">
        <v>13</v>
      </c>
      <c r="F9" s="13" t="s">
        <v>14</v>
      </c>
      <c r="G9" s="13" t="s">
        <v>15</v>
      </c>
      <c r="H9" s="24" t="s">
        <v>33</v>
      </c>
      <c r="I9" s="24" t="s">
        <v>37</v>
      </c>
      <c r="J9" s="25" t="s">
        <v>38</v>
      </c>
      <c r="K9" s="24" t="s">
        <v>39</v>
      </c>
      <c r="L9" s="24" t="s">
        <v>40</v>
      </c>
    </row>
    <row r="10" spans="1:12" x14ac:dyDescent="0.25">
      <c r="A10" s="21"/>
      <c r="B10" s="22"/>
      <c r="C10" s="23"/>
      <c r="D10" s="22"/>
      <c r="E10" s="22"/>
      <c r="F10" s="22"/>
      <c r="G10" s="22"/>
      <c r="H10" s="26"/>
      <c r="I10" s="26" t="e">
        <f>+VLOOKUP(H10,Hoja1!$G$2:$H$3,2,FALSE)</f>
        <v>#N/A</v>
      </c>
      <c r="J10" s="26" t="str">
        <f>+_xlfn.CONCAT(F10,E10,G10)</f>
        <v/>
      </c>
      <c r="K10" s="26" t="e">
        <f>+VLOOKUP(J10,Hoja1!$L$3:$M$18,2,FALSE)</f>
        <v>#N/A</v>
      </c>
      <c r="L10" s="33"/>
    </row>
    <row r="11" spans="1:12" x14ac:dyDescent="0.25">
      <c r="A11" s="27"/>
      <c r="B11" s="19"/>
      <c r="C11" s="20"/>
      <c r="D11" s="19"/>
      <c r="E11" s="19"/>
      <c r="F11" s="19"/>
      <c r="G11" s="19"/>
      <c r="I11" t="e">
        <f>+VLOOKUP(H11,Hoja1!$G$2:$H$3,2,FALSE)</f>
        <v>#N/A</v>
      </c>
      <c r="J11" t="str">
        <f>+_xlfn.CONCAT(F11,E11,G11)</f>
        <v/>
      </c>
      <c r="K11" t="e">
        <f>+VLOOKUP(J11,Hoja1!$L$3:$M$18,2,FALSE)</f>
        <v>#N/A</v>
      </c>
      <c r="L11" s="34"/>
    </row>
    <row r="12" spans="1:12" ht="15.75" thickBot="1" x14ac:dyDescent="0.3">
      <c r="A12" s="28"/>
      <c r="B12" s="29"/>
      <c r="C12" s="30"/>
      <c r="D12" s="29"/>
      <c r="E12" s="29"/>
      <c r="F12" s="29"/>
      <c r="G12" s="29"/>
      <c r="H12" s="31"/>
      <c r="I12" s="31"/>
      <c r="J12" s="31"/>
      <c r="K12" s="31"/>
      <c r="L12" s="35" t="e">
        <f>+I10+K10+K11</f>
        <v>#N/A</v>
      </c>
    </row>
    <row r="13" spans="1:12" x14ac:dyDescent="0.25">
      <c r="A13" s="21"/>
      <c r="B13" s="22"/>
      <c r="C13" s="23"/>
      <c r="D13" s="22"/>
      <c r="E13" s="22"/>
      <c r="F13" s="22"/>
      <c r="G13" s="22"/>
      <c r="H13" s="26"/>
      <c r="I13" s="26" t="e">
        <f>+VLOOKUP(H13,Hoja1!$G$2:$H$3,2,FALSE)</f>
        <v>#N/A</v>
      </c>
      <c r="J13" s="26" t="str">
        <f t="shared" ref="J13:J14" si="0">+_xlfn.CONCAT(F13,E13,G13)</f>
        <v/>
      </c>
      <c r="K13" s="26" t="e">
        <f>+VLOOKUP(J13,Hoja1!$L$3:$M$18,2,FALSE)</f>
        <v>#N/A</v>
      </c>
      <c r="L13" s="33"/>
    </row>
    <row r="14" spans="1:12" x14ac:dyDescent="0.25">
      <c r="A14" s="27"/>
      <c r="B14" s="19"/>
      <c r="C14" s="20"/>
      <c r="D14" s="19"/>
      <c r="E14" s="19"/>
      <c r="F14" s="19"/>
      <c r="G14" s="19"/>
      <c r="I14" t="e">
        <f>+VLOOKUP(H14,Hoja1!$G$2:$H$3,2,FALSE)</f>
        <v>#N/A</v>
      </c>
      <c r="J14" t="str">
        <f t="shared" si="0"/>
        <v/>
      </c>
      <c r="K14" t="e">
        <f>+VLOOKUP(J14,Hoja1!$L$3:$M$18,2,FALSE)</f>
        <v>#N/A</v>
      </c>
      <c r="L14" s="34"/>
    </row>
    <row r="15" spans="1:12" ht="15.75" thickBot="1" x14ac:dyDescent="0.3">
      <c r="A15" s="28"/>
      <c r="B15" s="29"/>
      <c r="C15" s="30"/>
      <c r="D15" s="29"/>
      <c r="E15" s="29"/>
      <c r="F15" s="29"/>
      <c r="G15" s="29"/>
      <c r="H15" s="31"/>
      <c r="I15" s="31"/>
      <c r="J15" s="31"/>
      <c r="K15" s="31"/>
      <c r="L15" s="35" t="e">
        <f t="shared" ref="L15" si="1">+I13+K13+K14</f>
        <v>#N/A</v>
      </c>
    </row>
    <row r="16" spans="1:12" x14ac:dyDescent="0.25">
      <c r="A16" s="21"/>
      <c r="B16" s="22"/>
      <c r="C16" s="23"/>
      <c r="D16" s="22"/>
      <c r="E16" s="22"/>
      <c r="F16" s="22"/>
      <c r="G16" s="22"/>
      <c r="H16" s="26"/>
      <c r="I16" s="26" t="e">
        <f>+VLOOKUP(H16,Hoja1!$G$2:$H$3,2,FALSE)</f>
        <v>#N/A</v>
      </c>
      <c r="J16" s="26" t="str">
        <f t="shared" ref="J16:J17" si="2">+_xlfn.CONCAT(F16,E16,G16)</f>
        <v/>
      </c>
      <c r="K16" s="26" t="e">
        <f>+VLOOKUP(J16,Hoja1!$L$3:$M$18,2,FALSE)</f>
        <v>#N/A</v>
      </c>
      <c r="L16" s="33"/>
    </row>
    <row r="17" spans="1:12" x14ac:dyDescent="0.25">
      <c r="A17" s="27"/>
      <c r="B17" s="19"/>
      <c r="C17" s="20"/>
      <c r="D17" s="19"/>
      <c r="E17" s="19"/>
      <c r="F17" s="19"/>
      <c r="G17" s="19"/>
      <c r="I17" t="e">
        <f>+VLOOKUP(H17,Hoja1!$G$2:$H$3,2,FALSE)</f>
        <v>#N/A</v>
      </c>
      <c r="J17" t="str">
        <f t="shared" si="2"/>
        <v/>
      </c>
      <c r="K17" t="e">
        <f>+VLOOKUP(J17,Hoja1!$L$3:$M$18,2,FALSE)</f>
        <v>#N/A</v>
      </c>
      <c r="L17" s="34"/>
    </row>
    <row r="18" spans="1:12" ht="15.75" thickBot="1" x14ac:dyDescent="0.3">
      <c r="A18" s="28"/>
      <c r="B18" s="29"/>
      <c r="C18" s="30"/>
      <c r="D18" s="29"/>
      <c r="E18" s="29"/>
      <c r="F18" s="29"/>
      <c r="G18" s="29"/>
      <c r="H18" s="31"/>
      <c r="I18" s="31"/>
      <c r="J18" s="31"/>
      <c r="K18" s="31"/>
      <c r="L18" s="35" t="e">
        <f t="shared" ref="L18" si="3">+I16+K16+K17</f>
        <v>#N/A</v>
      </c>
    </row>
    <row r="19" spans="1:12" x14ac:dyDescent="0.25">
      <c r="A19" s="21"/>
      <c r="B19" s="22"/>
      <c r="C19" s="23"/>
      <c r="D19" s="22"/>
      <c r="E19" s="22"/>
      <c r="F19" s="22"/>
      <c r="G19" s="22"/>
      <c r="H19" s="26"/>
      <c r="I19" s="26" t="e">
        <f>+VLOOKUP(H19,Hoja1!$G$2:$H$3,2,FALSE)</f>
        <v>#N/A</v>
      </c>
      <c r="J19" s="26" t="str">
        <f t="shared" ref="J19:J20" si="4">+_xlfn.CONCAT(F19,E19,G19)</f>
        <v/>
      </c>
      <c r="K19" s="26" t="e">
        <f>+VLOOKUP(J19,Hoja1!$L$3:$M$18,2,FALSE)</f>
        <v>#N/A</v>
      </c>
      <c r="L19" s="33"/>
    </row>
    <row r="20" spans="1:12" x14ac:dyDescent="0.25">
      <c r="A20" s="27"/>
      <c r="B20" s="19"/>
      <c r="C20" s="20"/>
      <c r="D20" s="19"/>
      <c r="E20" s="19"/>
      <c r="F20" s="19"/>
      <c r="G20" s="19"/>
      <c r="I20" t="e">
        <f>+VLOOKUP(H20,Hoja1!$G$2:$H$3,2,FALSE)</f>
        <v>#N/A</v>
      </c>
      <c r="J20" t="str">
        <f t="shared" si="4"/>
        <v/>
      </c>
      <c r="K20" t="e">
        <f>+VLOOKUP(J20,Hoja1!$L$3:$M$18,2,FALSE)</f>
        <v>#N/A</v>
      </c>
      <c r="L20" s="34"/>
    </row>
    <row r="21" spans="1:12" ht="15.75" thickBot="1" x14ac:dyDescent="0.3">
      <c r="A21" s="28"/>
      <c r="B21" s="29"/>
      <c r="C21" s="30"/>
      <c r="D21" s="29"/>
      <c r="E21" s="29"/>
      <c r="F21" s="29"/>
      <c r="G21" s="29"/>
      <c r="H21" s="31"/>
      <c r="I21" s="31"/>
      <c r="J21" s="31"/>
      <c r="K21" s="31"/>
      <c r="L21" s="35" t="e">
        <f t="shared" ref="L21" si="5">+I19+K19+K20</f>
        <v>#N/A</v>
      </c>
    </row>
    <row r="22" spans="1:12" x14ac:dyDescent="0.25">
      <c r="A22" s="21"/>
      <c r="B22" s="22"/>
      <c r="C22" s="23"/>
      <c r="D22" s="22"/>
      <c r="E22" s="22"/>
      <c r="F22" s="22"/>
      <c r="G22" s="22"/>
      <c r="H22" s="26"/>
      <c r="I22" s="26" t="e">
        <f>+VLOOKUP(H22,Hoja1!$G$2:$H$3,2,FALSE)</f>
        <v>#N/A</v>
      </c>
      <c r="J22" s="26" t="str">
        <f t="shared" ref="J22:J23" si="6">+_xlfn.CONCAT(F22,E22,G22)</f>
        <v/>
      </c>
      <c r="K22" s="26" t="e">
        <f>+VLOOKUP(J22,Hoja1!$L$3:$M$18,2,FALSE)</f>
        <v>#N/A</v>
      </c>
      <c r="L22" s="33"/>
    </row>
    <row r="23" spans="1:12" x14ac:dyDescent="0.25">
      <c r="A23" s="27"/>
      <c r="B23" s="19"/>
      <c r="C23" s="20"/>
      <c r="D23" s="19"/>
      <c r="E23" s="19"/>
      <c r="F23" s="19"/>
      <c r="G23" s="19"/>
      <c r="I23" t="e">
        <f>+VLOOKUP(H23,Hoja1!$G$2:$H$3,2,FALSE)</f>
        <v>#N/A</v>
      </c>
      <c r="J23" t="str">
        <f t="shared" si="6"/>
        <v/>
      </c>
      <c r="K23" t="e">
        <f>+VLOOKUP(J23,Hoja1!$L$3:$M$18,2,FALSE)</f>
        <v>#N/A</v>
      </c>
      <c r="L23" s="34"/>
    </row>
    <row r="24" spans="1:12" ht="15.75" thickBot="1" x14ac:dyDescent="0.3">
      <c r="A24" s="28"/>
      <c r="B24" s="29"/>
      <c r="C24" s="30"/>
      <c r="D24" s="29"/>
      <c r="E24" s="29"/>
      <c r="F24" s="29"/>
      <c r="G24" s="29"/>
      <c r="H24" s="31"/>
      <c r="I24" s="31"/>
      <c r="J24" s="31"/>
      <c r="K24" s="31"/>
      <c r="L24" s="35" t="e">
        <f t="shared" ref="L24" si="7">+I22+K22+K23</f>
        <v>#N/A</v>
      </c>
    </row>
    <row r="25" spans="1:12" x14ac:dyDescent="0.25">
      <c r="A25" s="21"/>
      <c r="B25" s="22"/>
      <c r="C25" s="23"/>
      <c r="D25" s="22"/>
      <c r="E25" s="22"/>
      <c r="F25" s="22"/>
      <c r="G25" s="22"/>
      <c r="H25" s="26"/>
      <c r="I25" s="26" t="e">
        <f>+VLOOKUP(H25,Hoja1!$G$2:$H$3,2,FALSE)</f>
        <v>#N/A</v>
      </c>
      <c r="J25" s="26" t="str">
        <f t="shared" ref="J25:J26" si="8">+_xlfn.CONCAT(F25,E25,G25)</f>
        <v/>
      </c>
      <c r="K25" s="26" t="e">
        <f>+VLOOKUP(J25,Hoja1!$L$3:$M$18,2,FALSE)</f>
        <v>#N/A</v>
      </c>
      <c r="L25" s="33"/>
    </row>
    <row r="26" spans="1:12" x14ac:dyDescent="0.25">
      <c r="A26" s="27"/>
      <c r="B26" s="19"/>
      <c r="C26" s="20"/>
      <c r="D26" s="19"/>
      <c r="E26" s="19"/>
      <c r="F26" s="19"/>
      <c r="G26" s="19"/>
      <c r="I26" t="e">
        <f>+VLOOKUP(H26,Hoja1!$G$2:$H$3,2,FALSE)</f>
        <v>#N/A</v>
      </c>
      <c r="J26" t="str">
        <f t="shared" si="8"/>
        <v/>
      </c>
      <c r="K26" t="e">
        <f>+VLOOKUP(J26,Hoja1!$L$3:$M$18,2,FALSE)</f>
        <v>#N/A</v>
      </c>
      <c r="L26" s="34"/>
    </row>
    <row r="27" spans="1:12" ht="15.75" thickBot="1" x14ac:dyDescent="0.3">
      <c r="A27" s="28"/>
      <c r="B27" s="29"/>
      <c r="C27" s="30"/>
      <c r="D27" s="29"/>
      <c r="E27" s="29"/>
      <c r="F27" s="29"/>
      <c r="G27" s="29"/>
      <c r="H27" s="31"/>
      <c r="I27" s="31"/>
      <c r="J27" s="31"/>
      <c r="K27" s="31"/>
      <c r="L27" s="35" t="e">
        <f t="shared" ref="L27" si="9">+I25+K25+K26</f>
        <v>#N/A</v>
      </c>
    </row>
    <row r="28" spans="1:12" x14ac:dyDescent="0.25">
      <c r="A28" s="21"/>
      <c r="B28" s="22"/>
      <c r="C28" s="23"/>
      <c r="D28" s="22"/>
      <c r="E28" s="22"/>
      <c r="F28" s="22"/>
      <c r="G28" s="22"/>
      <c r="H28" s="26"/>
      <c r="I28" s="26" t="e">
        <f>+VLOOKUP(H28,Hoja1!$G$2:$H$3,2,FALSE)</f>
        <v>#N/A</v>
      </c>
      <c r="J28" s="26" t="str">
        <f t="shared" ref="J28:J29" si="10">+_xlfn.CONCAT(F28,E28,G28)</f>
        <v/>
      </c>
      <c r="K28" s="26" t="e">
        <f>+VLOOKUP(J28,Hoja1!$L$3:$M$18,2,FALSE)</f>
        <v>#N/A</v>
      </c>
      <c r="L28" s="33"/>
    </row>
    <row r="29" spans="1:12" x14ac:dyDescent="0.25">
      <c r="A29" s="27"/>
      <c r="B29" s="19"/>
      <c r="C29" s="20"/>
      <c r="D29" s="19"/>
      <c r="E29" s="19"/>
      <c r="F29" s="19"/>
      <c r="G29" s="19"/>
      <c r="I29" t="e">
        <f>+VLOOKUP(H29,Hoja1!$G$2:$H$3,2,FALSE)</f>
        <v>#N/A</v>
      </c>
      <c r="J29" t="str">
        <f t="shared" si="10"/>
        <v/>
      </c>
      <c r="K29" t="e">
        <f>+VLOOKUP(J29,Hoja1!$L$3:$M$18,2,FALSE)</f>
        <v>#N/A</v>
      </c>
      <c r="L29" s="34"/>
    </row>
    <row r="30" spans="1:12" ht="15.75" thickBot="1" x14ac:dyDescent="0.3">
      <c r="A30" s="28"/>
      <c r="B30" s="29"/>
      <c r="C30" s="30"/>
      <c r="D30" s="29"/>
      <c r="E30" s="29"/>
      <c r="F30" s="29"/>
      <c r="G30" s="29"/>
      <c r="H30" s="31"/>
      <c r="I30" s="31"/>
      <c r="J30" s="31"/>
      <c r="K30" s="31"/>
      <c r="L30" s="35" t="e">
        <f t="shared" ref="L30" si="11">+I28+K28+K29</f>
        <v>#N/A</v>
      </c>
    </row>
    <row r="31" spans="1:12" x14ac:dyDescent="0.25">
      <c r="A31" s="21"/>
      <c r="B31" s="22"/>
      <c r="C31" s="23"/>
      <c r="D31" s="22"/>
      <c r="E31" s="22"/>
      <c r="F31" s="22"/>
      <c r="G31" s="22"/>
      <c r="H31" s="26"/>
      <c r="I31" s="26" t="e">
        <f>+VLOOKUP(H31,Hoja1!$G$2:$H$3,2,FALSE)</f>
        <v>#N/A</v>
      </c>
      <c r="J31" s="26" t="str">
        <f t="shared" ref="J31:J32" si="12">+_xlfn.CONCAT(F31,E31,G31)</f>
        <v/>
      </c>
      <c r="K31" s="26" t="e">
        <f>+VLOOKUP(J31,Hoja1!$L$3:$M$18,2,FALSE)</f>
        <v>#N/A</v>
      </c>
      <c r="L31" s="33"/>
    </row>
    <row r="32" spans="1:12" x14ac:dyDescent="0.25">
      <c r="A32" s="27"/>
      <c r="B32" s="19"/>
      <c r="C32" s="20"/>
      <c r="D32" s="19"/>
      <c r="E32" s="19"/>
      <c r="F32" s="19"/>
      <c r="G32" s="19"/>
      <c r="I32" t="e">
        <f>+VLOOKUP(H32,Hoja1!$G$2:$H$3,2,FALSE)</f>
        <v>#N/A</v>
      </c>
      <c r="J32" t="str">
        <f t="shared" si="12"/>
        <v/>
      </c>
      <c r="K32" t="e">
        <f>+VLOOKUP(J32,Hoja1!$L$3:$M$18,2,FALSE)</f>
        <v>#N/A</v>
      </c>
      <c r="L32" s="34"/>
    </row>
    <row r="33" spans="1:12" ht="15.75" thickBot="1" x14ac:dyDescent="0.3">
      <c r="A33" s="28"/>
      <c r="B33" s="29"/>
      <c r="C33" s="30"/>
      <c r="D33" s="29"/>
      <c r="E33" s="29"/>
      <c r="F33" s="29"/>
      <c r="G33" s="29"/>
      <c r="H33" s="31"/>
      <c r="I33" s="31"/>
      <c r="J33" s="31"/>
      <c r="K33" s="31"/>
      <c r="L33" s="35" t="e">
        <f t="shared" ref="L33" si="13">+I31+K31+K32</f>
        <v>#N/A</v>
      </c>
    </row>
    <row r="34" spans="1:12" x14ac:dyDescent="0.25">
      <c r="A34" s="21"/>
      <c r="B34" s="22"/>
      <c r="C34" s="23"/>
      <c r="D34" s="22"/>
      <c r="E34" s="22"/>
      <c r="F34" s="22"/>
      <c r="G34" s="22"/>
      <c r="H34" s="26"/>
      <c r="I34" s="26" t="e">
        <f>+VLOOKUP(H34,Hoja1!$G$2:$H$3,2,FALSE)</f>
        <v>#N/A</v>
      </c>
      <c r="J34" s="26" t="str">
        <f t="shared" ref="J34:J35" si="14">+_xlfn.CONCAT(F34,E34,G34)</f>
        <v/>
      </c>
      <c r="K34" s="26" t="e">
        <f>+VLOOKUP(J34,Hoja1!$L$3:$M$18,2,FALSE)</f>
        <v>#N/A</v>
      </c>
      <c r="L34" s="33"/>
    </row>
    <row r="35" spans="1:12" x14ac:dyDescent="0.25">
      <c r="A35" s="27"/>
      <c r="B35" s="19"/>
      <c r="C35" s="20"/>
      <c r="D35" s="19"/>
      <c r="E35" s="19"/>
      <c r="F35" s="19"/>
      <c r="G35" s="19"/>
      <c r="I35" t="e">
        <f>+VLOOKUP(H35,Hoja1!$G$2:$H$3,2,FALSE)</f>
        <v>#N/A</v>
      </c>
      <c r="J35" t="str">
        <f t="shared" si="14"/>
        <v/>
      </c>
      <c r="K35" t="e">
        <f>+VLOOKUP(J35,Hoja1!$L$3:$M$18,2,FALSE)</f>
        <v>#N/A</v>
      </c>
      <c r="L35" s="34"/>
    </row>
    <row r="36" spans="1:12" ht="15.75" thickBot="1" x14ac:dyDescent="0.3">
      <c r="A36" s="28"/>
      <c r="B36" s="29"/>
      <c r="C36" s="30"/>
      <c r="D36" s="29"/>
      <c r="E36" s="29"/>
      <c r="F36" s="29"/>
      <c r="G36" s="29"/>
      <c r="H36" s="31"/>
      <c r="I36" s="31"/>
      <c r="J36" s="31"/>
      <c r="K36" s="31"/>
      <c r="L36" s="35" t="e">
        <f t="shared" ref="L36" si="15">+I34+K34+K35</f>
        <v>#N/A</v>
      </c>
    </row>
    <row r="37" spans="1:12" x14ac:dyDescent="0.25">
      <c r="A37" s="21"/>
      <c r="B37" s="22"/>
      <c r="C37" s="23"/>
      <c r="D37" s="22"/>
      <c r="E37" s="22"/>
      <c r="F37" s="22"/>
      <c r="G37" s="22"/>
      <c r="H37" s="26"/>
      <c r="I37" s="26" t="e">
        <f>+VLOOKUP(H37,Hoja1!$G$2:$H$3,2,FALSE)</f>
        <v>#N/A</v>
      </c>
      <c r="J37" s="26" t="str">
        <f t="shared" ref="J37:J38" si="16">+_xlfn.CONCAT(F37,E37,G37)</f>
        <v/>
      </c>
      <c r="K37" s="26" t="e">
        <f>+VLOOKUP(J37,Hoja1!$L$3:$M$18,2,FALSE)</f>
        <v>#N/A</v>
      </c>
      <c r="L37" s="33"/>
    </row>
    <row r="38" spans="1:12" x14ac:dyDescent="0.25">
      <c r="A38" s="27"/>
      <c r="B38" s="19"/>
      <c r="C38" s="20"/>
      <c r="D38" s="19"/>
      <c r="E38" s="19"/>
      <c r="F38" s="19"/>
      <c r="G38" s="19"/>
      <c r="I38" t="e">
        <f>+VLOOKUP(H38,Hoja1!$G$2:$H$3,2,FALSE)</f>
        <v>#N/A</v>
      </c>
      <c r="J38" t="str">
        <f t="shared" si="16"/>
        <v/>
      </c>
      <c r="K38" t="e">
        <f>+VLOOKUP(J38,Hoja1!$L$3:$M$18,2,FALSE)</f>
        <v>#N/A</v>
      </c>
      <c r="L38" s="34"/>
    </row>
    <row r="39" spans="1:12" ht="15.75" thickBot="1" x14ac:dyDescent="0.3">
      <c r="A39" s="28"/>
      <c r="B39" s="29"/>
      <c r="C39" s="30"/>
      <c r="D39" s="29"/>
      <c r="E39" s="29"/>
      <c r="F39" s="29"/>
      <c r="G39" s="29"/>
      <c r="H39" s="31"/>
      <c r="I39" s="31"/>
      <c r="J39" s="31"/>
      <c r="K39" s="31"/>
      <c r="L39" s="35" t="e">
        <f t="shared" ref="L39" si="17">+I37+K37+K38</f>
        <v>#N/A</v>
      </c>
    </row>
    <row r="40" spans="1:12" x14ac:dyDescent="0.25">
      <c r="A40" s="21"/>
      <c r="B40" s="22"/>
      <c r="C40" s="23"/>
      <c r="D40" s="22"/>
      <c r="E40" s="22"/>
      <c r="F40" s="22"/>
      <c r="G40" s="22"/>
      <c r="H40" s="26"/>
      <c r="I40" s="26" t="e">
        <f>+VLOOKUP(H40,Hoja1!$G$2:$H$3,2,FALSE)</f>
        <v>#N/A</v>
      </c>
      <c r="J40" s="26" t="str">
        <f t="shared" ref="J40:J41" si="18">+_xlfn.CONCAT(F40,E40,G40)</f>
        <v/>
      </c>
      <c r="K40" s="26" t="e">
        <f>+VLOOKUP(J40,Hoja1!$L$3:$M$18,2,FALSE)</f>
        <v>#N/A</v>
      </c>
      <c r="L40" s="33"/>
    </row>
    <row r="41" spans="1:12" x14ac:dyDescent="0.25">
      <c r="A41" s="27"/>
      <c r="B41" s="19"/>
      <c r="C41" s="20"/>
      <c r="D41" s="19"/>
      <c r="E41" s="19"/>
      <c r="F41" s="19"/>
      <c r="G41" s="19"/>
      <c r="I41" t="e">
        <f>+VLOOKUP(H41,Hoja1!$G$2:$H$3,2,FALSE)</f>
        <v>#N/A</v>
      </c>
      <c r="J41" t="str">
        <f t="shared" si="18"/>
        <v/>
      </c>
      <c r="K41" t="e">
        <f>+VLOOKUP(J41,Hoja1!$L$3:$M$18,2,FALSE)</f>
        <v>#N/A</v>
      </c>
      <c r="L41" s="34"/>
    </row>
    <row r="42" spans="1:12" ht="15.75" thickBot="1" x14ac:dyDescent="0.3">
      <c r="A42" s="28"/>
      <c r="B42" s="29"/>
      <c r="C42" s="30"/>
      <c r="D42" s="29"/>
      <c r="E42" s="29"/>
      <c r="F42" s="29"/>
      <c r="G42" s="29"/>
      <c r="H42" s="31"/>
      <c r="I42" s="31"/>
      <c r="J42" s="31"/>
      <c r="K42" s="31"/>
      <c r="L42" s="35" t="e">
        <f t="shared" ref="L42" si="19">+I40+K40+K41</f>
        <v>#N/A</v>
      </c>
    </row>
    <row r="43" spans="1:12" x14ac:dyDescent="0.25">
      <c r="A43" s="21"/>
      <c r="B43" s="22"/>
      <c r="C43" s="23"/>
      <c r="D43" s="22"/>
      <c r="E43" s="22"/>
      <c r="F43" s="22"/>
      <c r="G43" s="22"/>
      <c r="H43" s="26"/>
      <c r="I43" s="26" t="e">
        <f>+VLOOKUP(H43,Hoja1!$G$2:$H$3,2,FALSE)</f>
        <v>#N/A</v>
      </c>
      <c r="J43" s="26" t="str">
        <f t="shared" ref="J43:J44" si="20">+_xlfn.CONCAT(F43,E43,G43)</f>
        <v/>
      </c>
      <c r="K43" s="26" t="e">
        <f>+VLOOKUP(J43,Hoja1!$L$3:$M$18,2,FALSE)</f>
        <v>#N/A</v>
      </c>
      <c r="L43" s="33"/>
    </row>
    <row r="44" spans="1:12" x14ac:dyDescent="0.25">
      <c r="A44" s="27"/>
      <c r="B44" s="19"/>
      <c r="C44" s="20"/>
      <c r="D44" s="19"/>
      <c r="E44" s="19"/>
      <c r="F44" s="19"/>
      <c r="G44" s="19"/>
      <c r="I44" t="e">
        <f>+VLOOKUP(H44,Hoja1!$G$2:$H$3,2,FALSE)</f>
        <v>#N/A</v>
      </c>
      <c r="J44" t="str">
        <f t="shared" si="20"/>
        <v/>
      </c>
      <c r="K44" t="e">
        <f>+VLOOKUP(J44,Hoja1!$L$3:$M$18,2,FALSE)</f>
        <v>#N/A</v>
      </c>
      <c r="L44" s="34"/>
    </row>
    <row r="45" spans="1:12" ht="15.75" thickBot="1" x14ac:dyDescent="0.3">
      <c r="A45" s="28"/>
      <c r="B45" s="29"/>
      <c r="C45" s="30"/>
      <c r="D45" s="29"/>
      <c r="E45" s="29"/>
      <c r="F45" s="29"/>
      <c r="G45" s="29"/>
      <c r="H45" s="31"/>
      <c r="I45" s="31"/>
      <c r="J45" s="31"/>
      <c r="K45" s="31"/>
      <c r="L45" s="35" t="e">
        <f t="shared" ref="L45" si="21">+I43+K43+K44</f>
        <v>#N/A</v>
      </c>
    </row>
    <row r="46" spans="1:12" x14ac:dyDescent="0.25">
      <c r="A46" s="21"/>
      <c r="B46" s="22"/>
      <c r="C46" s="23"/>
      <c r="D46" s="22"/>
      <c r="E46" s="22"/>
      <c r="F46" s="22"/>
      <c r="G46" s="22"/>
      <c r="H46" s="26"/>
      <c r="I46" s="26" t="e">
        <f>+VLOOKUP(H46,Hoja1!$G$2:$H$3,2,FALSE)</f>
        <v>#N/A</v>
      </c>
      <c r="J46" s="26" t="str">
        <f t="shared" ref="J46:J47" si="22">+_xlfn.CONCAT(F46,E46,G46)</f>
        <v/>
      </c>
      <c r="K46" s="26" t="e">
        <f>+VLOOKUP(J46,Hoja1!$L$3:$M$18,2,FALSE)</f>
        <v>#N/A</v>
      </c>
      <c r="L46" s="33"/>
    </row>
    <row r="47" spans="1:12" x14ac:dyDescent="0.25">
      <c r="A47" s="27"/>
      <c r="B47" s="19"/>
      <c r="C47" s="20"/>
      <c r="D47" s="19"/>
      <c r="E47" s="19"/>
      <c r="F47" s="19"/>
      <c r="G47" s="19"/>
      <c r="I47" t="e">
        <f>+VLOOKUP(H47,Hoja1!$G$2:$H$3,2,FALSE)</f>
        <v>#N/A</v>
      </c>
      <c r="J47" t="str">
        <f t="shared" si="22"/>
        <v/>
      </c>
      <c r="K47" t="e">
        <f>+VLOOKUP(J47,Hoja1!$L$3:$M$18,2,FALSE)</f>
        <v>#N/A</v>
      </c>
      <c r="L47" s="34"/>
    </row>
    <row r="48" spans="1:12" ht="15.75" thickBot="1" x14ac:dyDescent="0.3">
      <c r="A48" s="28"/>
      <c r="B48" s="29"/>
      <c r="C48" s="30"/>
      <c r="D48" s="29"/>
      <c r="E48" s="29"/>
      <c r="F48" s="29"/>
      <c r="G48" s="29"/>
      <c r="H48" s="31"/>
      <c r="I48" s="31"/>
      <c r="J48" s="31"/>
      <c r="K48" s="31"/>
      <c r="L48" s="35" t="e">
        <f t="shared" ref="L48" si="23">+I46+K46+K47</f>
        <v>#N/A</v>
      </c>
    </row>
    <row r="49" spans="1:12" x14ac:dyDescent="0.25">
      <c r="A49" s="21"/>
      <c r="B49" s="22"/>
      <c r="C49" s="23"/>
      <c r="D49" s="22"/>
      <c r="E49" s="22"/>
      <c r="F49" s="22"/>
      <c r="G49" s="22"/>
      <c r="H49" s="26"/>
      <c r="I49" s="26" t="e">
        <f>+VLOOKUP(H49,Hoja1!$G$2:$H$3,2,FALSE)</f>
        <v>#N/A</v>
      </c>
      <c r="J49" s="26" t="str">
        <f t="shared" ref="J49:J50" si="24">+_xlfn.CONCAT(F49,E49,G49)</f>
        <v/>
      </c>
      <c r="K49" s="26" t="e">
        <f>+VLOOKUP(J49,Hoja1!$L$3:$M$18,2,FALSE)</f>
        <v>#N/A</v>
      </c>
      <c r="L49" s="33"/>
    </row>
    <row r="50" spans="1:12" x14ac:dyDescent="0.25">
      <c r="A50" s="27"/>
      <c r="B50" s="19"/>
      <c r="C50" s="20"/>
      <c r="D50" s="19"/>
      <c r="E50" s="19"/>
      <c r="F50" s="19"/>
      <c r="G50" s="19"/>
      <c r="I50" t="e">
        <f>+VLOOKUP(H50,Hoja1!$G$2:$H$3,2,FALSE)</f>
        <v>#N/A</v>
      </c>
      <c r="J50" t="str">
        <f t="shared" si="24"/>
        <v/>
      </c>
      <c r="K50" t="e">
        <f>+VLOOKUP(J50,Hoja1!$L$3:$M$18,2,FALSE)</f>
        <v>#N/A</v>
      </c>
      <c r="L50" s="34"/>
    </row>
    <row r="51" spans="1:12" ht="15.75" thickBot="1" x14ac:dyDescent="0.3">
      <c r="A51" s="28"/>
      <c r="B51" s="29"/>
      <c r="C51" s="30"/>
      <c r="D51" s="29"/>
      <c r="E51" s="29"/>
      <c r="F51" s="29"/>
      <c r="G51" s="29"/>
      <c r="H51" s="31"/>
      <c r="I51" s="31"/>
      <c r="J51" s="31"/>
      <c r="K51" s="31"/>
      <c r="L51" s="35" t="e">
        <f t="shared" ref="L51" si="25">+I49+K49+K50</f>
        <v>#N/A</v>
      </c>
    </row>
    <row r="52" spans="1:12" x14ac:dyDescent="0.25">
      <c r="A52" s="21"/>
      <c r="B52" s="22"/>
      <c r="C52" s="23"/>
      <c r="D52" s="22"/>
      <c r="E52" s="22"/>
      <c r="F52" s="22"/>
      <c r="G52" s="22"/>
      <c r="H52" s="26"/>
      <c r="I52" s="26" t="e">
        <f>+VLOOKUP(H52,Hoja1!$G$2:$H$3,2,FALSE)</f>
        <v>#N/A</v>
      </c>
      <c r="J52" s="26" t="str">
        <f t="shared" ref="J52:J53" si="26">+_xlfn.CONCAT(F52,E52,G52)</f>
        <v/>
      </c>
      <c r="K52" s="26" t="e">
        <f>+VLOOKUP(J52,Hoja1!$L$3:$M$18,2,FALSE)</f>
        <v>#N/A</v>
      </c>
      <c r="L52" s="33"/>
    </row>
    <row r="53" spans="1:12" x14ac:dyDescent="0.25">
      <c r="A53" s="27"/>
      <c r="B53" s="19"/>
      <c r="C53" s="20"/>
      <c r="D53" s="19"/>
      <c r="E53" s="19"/>
      <c r="F53" s="19"/>
      <c r="G53" s="19"/>
      <c r="I53" t="e">
        <f>+VLOOKUP(H53,Hoja1!$G$2:$H$3,2,FALSE)</f>
        <v>#N/A</v>
      </c>
      <c r="J53" t="str">
        <f t="shared" si="26"/>
        <v/>
      </c>
      <c r="K53" t="e">
        <f>+VLOOKUP(J53,Hoja1!$L$3:$M$18,2,FALSE)</f>
        <v>#N/A</v>
      </c>
      <c r="L53" s="34"/>
    </row>
    <row r="54" spans="1:12" ht="15.75" thickBot="1" x14ac:dyDescent="0.3">
      <c r="A54" s="28"/>
      <c r="B54" s="29"/>
      <c r="C54" s="30"/>
      <c r="D54" s="29"/>
      <c r="E54" s="29"/>
      <c r="F54" s="29"/>
      <c r="G54" s="29"/>
      <c r="H54" s="31"/>
      <c r="I54" s="31"/>
      <c r="J54" s="31"/>
      <c r="K54" s="31"/>
      <c r="L54" s="35" t="e">
        <f t="shared" ref="L54" si="27">+I52+K52+K53</f>
        <v>#N/A</v>
      </c>
    </row>
    <row r="55" spans="1:12" x14ac:dyDescent="0.25">
      <c r="A55" s="21"/>
      <c r="B55" s="22"/>
      <c r="C55" s="23"/>
      <c r="D55" s="22"/>
      <c r="E55" s="22"/>
      <c r="F55" s="22"/>
      <c r="G55" s="22"/>
      <c r="H55" s="26"/>
      <c r="I55" s="26" t="e">
        <f>+VLOOKUP(H55,Hoja1!$G$2:$H$3,2,FALSE)</f>
        <v>#N/A</v>
      </c>
      <c r="J55" s="26" t="str">
        <f t="shared" ref="J55:J56" si="28">+_xlfn.CONCAT(F55,E55,G55)</f>
        <v/>
      </c>
      <c r="K55" s="26" t="e">
        <f>+VLOOKUP(J55,Hoja1!$L$3:$M$18,2,FALSE)</f>
        <v>#N/A</v>
      </c>
      <c r="L55" s="33"/>
    </row>
    <row r="56" spans="1:12" x14ac:dyDescent="0.25">
      <c r="A56" s="27"/>
      <c r="B56" s="19"/>
      <c r="C56" s="20"/>
      <c r="D56" s="19"/>
      <c r="E56" s="19"/>
      <c r="F56" s="19"/>
      <c r="G56" s="19"/>
      <c r="I56" t="e">
        <f>+VLOOKUP(H56,Hoja1!$G$2:$H$3,2,FALSE)</f>
        <v>#N/A</v>
      </c>
      <c r="J56" t="str">
        <f t="shared" si="28"/>
        <v/>
      </c>
      <c r="K56" t="e">
        <f>+VLOOKUP(J56,Hoja1!$L$3:$M$18,2,FALSE)</f>
        <v>#N/A</v>
      </c>
      <c r="L56" s="34"/>
    </row>
    <row r="57" spans="1:12" ht="15.75" thickBot="1" x14ac:dyDescent="0.3">
      <c r="A57" s="28"/>
      <c r="B57" s="29"/>
      <c r="C57" s="30"/>
      <c r="D57" s="29"/>
      <c r="E57" s="29"/>
      <c r="F57" s="29"/>
      <c r="G57" s="29"/>
      <c r="H57" s="31"/>
      <c r="I57" s="31"/>
      <c r="J57" s="31"/>
      <c r="K57" s="31"/>
      <c r="L57" s="35" t="e">
        <f t="shared" ref="L57" si="29">+I55+K55+K56</f>
        <v>#N/A</v>
      </c>
    </row>
    <row r="58" spans="1:12" x14ac:dyDescent="0.25">
      <c r="A58" s="21"/>
      <c r="B58" s="22"/>
      <c r="C58" s="23"/>
      <c r="D58" s="22"/>
      <c r="E58" s="22"/>
      <c r="F58" s="22"/>
      <c r="G58" s="22"/>
      <c r="H58" s="26"/>
      <c r="I58" s="26" t="e">
        <f>+VLOOKUP(H58,Hoja1!$G$2:$H$3,2,FALSE)</f>
        <v>#N/A</v>
      </c>
      <c r="J58" s="26" t="str">
        <f t="shared" ref="J58:J59" si="30">+_xlfn.CONCAT(F58,E58,G58)</f>
        <v/>
      </c>
      <c r="K58" s="26" t="e">
        <f>+VLOOKUP(J58,Hoja1!$L$3:$M$18,2,FALSE)</f>
        <v>#N/A</v>
      </c>
      <c r="L58" s="33"/>
    </row>
    <row r="59" spans="1:12" x14ac:dyDescent="0.25">
      <c r="A59" s="27"/>
      <c r="B59" s="19"/>
      <c r="C59" s="20"/>
      <c r="D59" s="19"/>
      <c r="E59" s="19"/>
      <c r="F59" s="19"/>
      <c r="G59" s="19"/>
      <c r="I59" t="e">
        <f>+VLOOKUP(H59,Hoja1!$G$2:$H$3,2,FALSE)</f>
        <v>#N/A</v>
      </c>
      <c r="J59" t="str">
        <f t="shared" si="30"/>
        <v/>
      </c>
      <c r="K59" t="e">
        <f>+VLOOKUP(J59,Hoja1!$L$3:$M$18,2,FALSE)</f>
        <v>#N/A</v>
      </c>
      <c r="L59" s="34"/>
    </row>
    <row r="60" spans="1:12" ht="15.75" thickBot="1" x14ac:dyDescent="0.3">
      <c r="A60" s="28"/>
      <c r="B60" s="29"/>
      <c r="C60" s="30"/>
      <c r="D60" s="29"/>
      <c r="E60" s="29"/>
      <c r="F60" s="29"/>
      <c r="G60" s="29"/>
      <c r="H60" s="31"/>
      <c r="I60" s="31"/>
      <c r="J60" s="31"/>
      <c r="K60" s="31"/>
      <c r="L60" s="35" t="e">
        <f t="shared" ref="L60" si="31">+I58+K58+K59</f>
        <v>#N/A</v>
      </c>
    </row>
    <row r="61" spans="1:12" x14ac:dyDescent="0.25">
      <c r="A61" s="21"/>
      <c r="B61" s="22"/>
      <c r="C61" s="23"/>
      <c r="D61" s="22"/>
      <c r="E61" s="22"/>
      <c r="F61" s="22"/>
      <c r="G61" s="22"/>
      <c r="H61" s="26"/>
      <c r="I61" s="26" t="e">
        <f>+VLOOKUP(H61,Hoja1!$G$2:$H$3,2,FALSE)</f>
        <v>#N/A</v>
      </c>
      <c r="J61" s="26" t="str">
        <f t="shared" ref="J61:J62" si="32">+_xlfn.CONCAT(F61,E61,G61)</f>
        <v/>
      </c>
      <c r="K61" s="26" t="e">
        <f>+VLOOKUP(J61,Hoja1!$L$3:$M$18,2,FALSE)</f>
        <v>#N/A</v>
      </c>
      <c r="L61" s="33"/>
    </row>
    <row r="62" spans="1:12" x14ac:dyDescent="0.25">
      <c r="A62" s="27"/>
      <c r="B62" s="19"/>
      <c r="C62" s="20"/>
      <c r="D62" s="19"/>
      <c r="E62" s="19"/>
      <c r="F62" s="19"/>
      <c r="G62" s="19"/>
      <c r="I62" t="e">
        <f>+VLOOKUP(H62,Hoja1!$G$2:$H$3,2,FALSE)</f>
        <v>#N/A</v>
      </c>
      <c r="J62" t="str">
        <f t="shared" si="32"/>
        <v/>
      </c>
      <c r="K62" t="e">
        <f>+VLOOKUP(J62,Hoja1!$L$3:$M$18,2,FALSE)</f>
        <v>#N/A</v>
      </c>
      <c r="L62" s="34"/>
    </row>
    <row r="63" spans="1:12" ht="15.75" thickBot="1" x14ac:dyDescent="0.3">
      <c r="A63" s="28"/>
      <c r="B63" s="29"/>
      <c r="C63" s="30"/>
      <c r="D63" s="29"/>
      <c r="E63" s="29"/>
      <c r="F63" s="29"/>
      <c r="G63" s="29"/>
      <c r="H63" s="31"/>
      <c r="I63" s="31"/>
      <c r="J63" s="31"/>
      <c r="K63" s="31"/>
      <c r="L63" s="35" t="e">
        <f t="shared" ref="L63" si="33">+I61+K61+K62</f>
        <v>#N/A</v>
      </c>
    </row>
    <row r="64" spans="1:12" x14ac:dyDescent="0.25">
      <c r="A64" s="21"/>
      <c r="B64" s="22"/>
      <c r="C64" s="23"/>
      <c r="D64" s="22"/>
      <c r="E64" s="22"/>
      <c r="F64" s="22"/>
      <c r="G64" s="22"/>
      <c r="H64" s="26"/>
      <c r="I64" s="26" t="e">
        <f>+VLOOKUP(H64,Hoja1!$G$2:$H$3,2,FALSE)</f>
        <v>#N/A</v>
      </c>
      <c r="J64" s="26" t="str">
        <f t="shared" ref="J64:J65" si="34">+_xlfn.CONCAT(F64,E64,G64)</f>
        <v/>
      </c>
      <c r="K64" s="26" t="e">
        <f>+VLOOKUP(J64,Hoja1!$L$3:$M$18,2,FALSE)</f>
        <v>#N/A</v>
      </c>
      <c r="L64" s="33"/>
    </row>
    <row r="65" spans="1:12" x14ac:dyDescent="0.25">
      <c r="A65" s="27"/>
      <c r="B65" s="19"/>
      <c r="C65" s="20"/>
      <c r="D65" s="19"/>
      <c r="E65" s="19"/>
      <c r="F65" s="19"/>
      <c r="G65" s="19"/>
      <c r="I65" t="e">
        <f>+VLOOKUP(H65,Hoja1!$G$2:$H$3,2,FALSE)</f>
        <v>#N/A</v>
      </c>
      <c r="J65" t="str">
        <f t="shared" si="34"/>
        <v/>
      </c>
      <c r="K65" t="e">
        <f>+VLOOKUP(J65,Hoja1!$L$3:$M$18,2,FALSE)</f>
        <v>#N/A</v>
      </c>
      <c r="L65" s="34"/>
    </row>
    <row r="66" spans="1:12" ht="15.75" thickBot="1" x14ac:dyDescent="0.3">
      <c r="A66" s="28"/>
      <c r="B66" s="29"/>
      <c r="C66" s="30"/>
      <c r="D66" s="29"/>
      <c r="E66" s="29"/>
      <c r="F66" s="29"/>
      <c r="G66" s="29"/>
      <c r="H66" s="31"/>
      <c r="I66" s="31"/>
      <c r="J66" s="31"/>
      <c r="K66" s="31"/>
      <c r="L66" s="35" t="e">
        <f t="shared" ref="L66" si="35">+I64+K64+K65</f>
        <v>#N/A</v>
      </c>
    </row>
    <row r="67" spans="1:12" x14ac:dyDescent="0.25">
      <c r="A67" s="21"/>
      <c r="B67" s="22"/>
      <c r="C67" s="23"/>
      <c r="D67" s="22"/>
      <c r="E67" s="22"/>
      <c r="F67" s="22"/>
      <c r="G67" s="22"/>
      <c r="H67" s="26"/>
      <c r="I67" s="26" t="e">
        <f>+VLOOKUP(H67,Hoja1!$G$2:$H$3,2,FALSE)</f>
        <v>#N/A</v>
      </c>
      <c r="J67" s="26" t="str">
        <f t="shared" ref="J67:J68" si="36">+_xlfn.CONCAT(F67,E67,G67)</f>
        <v/>
      </c>
      <c r="K67" s="26" t="e">
        <f>+VLOOKUP(J67,Hoja1!$L$3:$M$18,2,FALSE)</f>
        <v>#N/A</v>
      </c>
      <c r="L67" s="33"/>
    </row>
    <row r="68" spans="1:12" x14ac:dyDescent="0.25">
      <c r="A68" s="27"/>
      <c r="B68" s="19"/>
      <c r="C68" s="20"/>
      <c r="D68" s="19"/>
      <c r="E68" s="19"/>
      <c r="F68" s="19"/>
      <c r="G68" s="19"/>
      <c r="I68" t="e">
        <f>+VLOOKUP(H68,Hoja1!$G$2:$H$3,2,FALSE)</f>
        <v>#N/A</v>
      </c>
      <c r="J68" t="str">
        <f t="shared" si="36"/>
        <v/>
      </c>
      <c r="K68" t="e">
        <f>+VLOOKUP(J68,Hoja1!$L$3:$M$18,2,FALSE)</f>
        <v>#N/A</v>
      </c>
      <c r="L68" s="34"/>
    </row>
    <row r="69" spans="1:12" ht="15.75" thickBot="1" x14ac:dyDescent="0.3">
      <c r="A69" s="28"/>
      <c r="B69" s="29"/>
      <c r="C69" s="30"/>
      <c r="D69" s="29"/>
      <c r="E69" s="29"/>
      <c r="F69" s="29"/>
      <c r="G69" s="29"/>
      <c r="H69" s="31"/>
      <c r="I69" s="31"/>
      <c r="J69" s="31"/>
      <c r="K69" s="31"/>
      <c r="L69" s="35" t="e">
        <f t="shared" ref="L69" si="37">+I67+K67+K68</f>
        <v>#N/A</v>
      </c>
    </row>
    <row r="70" spans="1:12" x14ac:dyDescent="0.25">
      <c r="A70" s="21"/>
      <c r="B70" s="22"/>
      <c r="C70" s="23"/>
      <c r="D70" s="22"/>
      <c r="E70" s="22"/>
      <c r="F70" s="22"/>
      <c r="G70" s="22"/>
      <c r="H70" s="26"/>
      <c r="I70" s="26" t="e">
        <f>+VLOOKUP(H70,Hoja1!$G$2:$H$3,2,FALSE)</f>
        <v>#N/A</v>
      </c>
      <c r="J70" s="26" t="str">
        <f t="shared" ref="J70:J71" si="38">+_xlfn.CONCAT(F70,E70,G70)</f>
        <v/>
      </c>
      <c r="K70" s="26" t="e">
        <f>+VLOOKUP(J70,Hoja1!$L$3:$M$18,2,FALSE)</f>
        <v>#N/A</v>
      </c>
      <c r="L70" s="33"/>
    </row>
    <row r="71" spans="1:12" x14ac:dyDescent="0.25">
      <c r="A71" s="27"/>
      <c r="B71" s="19"/>
      <c r="C71" s="20"/>
      <c r="D71" s="19"/>
      <c r="E71" s="19"/>
      <c r="F71" s="19"/>
      <c r="G71" s="19"/>
      <c r="I71" t="e">
        <f>+VLOOKUP(H71,Hoja1!$G$2:$H$3,2,FALSE)</f>
        <v>#N/A</v>
      </c>
      <c r="J71" t="str">
        <f t="shared" si="38"/>
        <v/>
      </c>
      <c r="K71" t="e">
        <f>+VLOOKUP(J71,Hoja1!$L$3:$M$18,2,FALSE)</f>
        <v>#N/A</v>
      </c>
      <c r="L71" s="34"/>
    </row>
    <row r="72" spans="1:12" ht="15.75" thickBot="1" x14ac:dyDescent="0.3">
      <c r="A72" s="28"/>
      <c r="B72" s="29"/>
      <c r="C72" s="30"/>
      <c r="D72" s="29"/>
      <c r="E72" s="29"/>
      <c r="F72" s="29"/>
      <c r="G72" s="29"/>
      <c r="H72" s="31"/>
      <c r="I72" s="31"/>
      <c r="J72" s="31"/>
      <c r="K72" s="31"/>
      <c r="L72" s="35" t="e">
        <f t="shared" ref="L72" si="39">+I70+K70+K71</f>
        <v>#N/A</v>
      </c>
    </row>
    <row r="73" spans="1:12" x14ac:dyDescent="0.25">
      <c r="A73" s="21"/>
      <c r="B73" s="22"/>
      <c r="C73" s="23"/>
      <c r="D73" s="22"/>
      <c r="E73" s="22"/>
      <c r="F73" s="22"/>
      <c r="G73" s="22"/>
      <c r="H73" s="26"/>
      <c r="I73" s="26" t="e">
        <f>+VLOOKUP(H73,Hoja1!$G$2:$H$3,2,FALSE)</f>
        <v>#N/A</v>
      </c>
      <c r="J73" s="26" t="str">
        <f t="shared" ref="J73:J74" si="40">+_xlfn.CONCAT(F73,E73,G73)</f>
        <v/>
      </c>
      <c r="K73" s="26" t="e">
        <f>+VLOOKUP(J73,Hoja1!$L$3:$M$18,2,FALSE)</f>
        <v>#N/A</v>
      </c>
      <c r="L73" s="33"/>
    </row>
    <row r="74" spans="1:12" x14ac:dyDescent="0.25">
      <c r="A74" s="27"/>
      <c r="B74" s="19"/>
      <c r="C74" s="20"/>
      <c r="D74" s="19"/>
      <c r="E74" s="19"/>
      <c r="F74" s="19"/>
      <c r="G74" s="19"/>
      <c r="I74" t="e">
        <f>+VLOOKUP(H74,Hoja1!$G$2:$H$3,2,FALSE)</f>
        <v>#N/A</v>
      </c>
      <c r="J74" t="str">
        <f t="shared" si="40"/>
        <v/>
      </c>
      <c r="K74" t="e">
        <f>+VLOOKUP(J74,Hoja1!$L$3:$M$18,2,FALSE)</f>
        <v>#N/A</v>
      </c>
      <c r="L74" s="34"/>
    </row>
    <row r="75" spans="1:12" ht="15.75" thickBot="1" x14ac:dyDescent="0.3">
      <c r="A75" s="28"/>
      <c r="B75" s="29"/>
      <c r="C75" s="30"/>
      <c r="D75" s="29"/>
      <c r="E75" s="29"/>
      <c r="F75" s="29"/>
      <c r="G75" s="29"/>
      <c r="H75" s="31"/>
      <c r="I75" s="31"/>
      <c r="J75" s="31"/>
      <c r="K75" s="31"/>
      <c r="L75" s="35" t="e">
        <f t="shared" ref="L75" si="41">+I73+K73+K74</f>
        <v>#N/A</v>
      </c>
    </row>
    <row r="76" spans="1:12" x14ac:dyDescent="0.25">
      <c r="A76" s="21"/>
      <c r="B76" s="22"/>
      <c r="C76" s="23"/>
      <c r="D76" s="22"/>
      <c r="E76" s="22"/>
      <c r="F76" s="22"/>
      <c r="G76" s="22"/>
      <c r="H76" s="26"/>
      <c r="I76" s="26" t="e">
        <f>+VLOOKUP(H76,Hoja1!$G$2:$H$3,2,FALSE)</f>
        <v>#N/A</v>
      </c>
      <c r="J76" s="26" t="str">
        <f t="shared" ref="J76:J77" si="42">+_xlfn.CONCAT(F76,E76,G76)</f>
        <v/>
      </c>
      <c r="K76" s="26" t="e">
        <f>+VLOOKUP(J76,Hoja1!$L$3:$M$18,2,FALSE)</f>
        <v>#N/A</v>
      </c>
      <c r="L76" s="33"/>
    </row>
    <row r="77" spans="1:12" x14ac:dyDescent="0.25">
      <c r="A77" s="27"/>
      <c r="B77" s="19"/>
      <c r="C77" s="20"/>
      <c r="D77" s="19"/>
      <c r="E77" s="19"/>
      <c r="F77" s="19"/>
      <c r="G77" s="19"/>
      <c r="I77" t="e">
        <f>+VLOOKUP(H77,Hoja1!$G$2:$H$3,2,FALSE)</f>
        <v>#N/A</v>
      </c>
      <c r="J77" t="str">
        <f t="shared" si="42"/>
        <v/>
      </c>
      <c r="K77" t="e">
        <f>+VLOOKUP(J77,Hoja1!$L$3:$M$18,2,FALSE)</f>
        <v>#N/A</v>
      </c>
      <c r="L77" s="34"/>
    </row>
    <row r="78" spans="1:12" ht="15.75" thickBot="1" x14ac:dyDescent="0.3">
      <c r="A78" s="28"/>
      <c r="B78" s="29"/>
      <c r="C78" s="30"/>
      <c r="D78" s="29"/>
      <c r="E78" s="29"/>
      <c r="F78" s="29"/>
      <c r="G78" s="29"/>
      <c r="H78" s="31"/>
      <c r="I78" s="31"/>
      <c r="J78" s="31"/>
      <c r="K78" s="31"/>
      <c r="L78" s="35" t="e">
        <f t="shared" ref="L78" si="43">+I76+K76+K77</f>
        <v>#N/A</v>
      </c>
    </row>
    <row r="79" spans="1:12" x14ac:dyDescent="0.25">
      <c r="A79" s="21"/>
      <c r="B79" s="22"/>
      <c r="C79" s="23"/>
      <c r="D79" s="22"/>
      <c r="E79" s="22"/>
      <c r="F79" s="22"/>
      <c r="G79" s="22"/>
      <c r="H79" s="26"/>
      <c r="I79" s="26" t="e">
        <f>+VLOOKUP(H79,Hoja1!$G$2:$H$3,2,FALSE)</f>
        <v>#N/A</v>
      </c>
      <c r="J79" s="26" t="str">
        <f t="shared" ref="J79:J80" si="44">+_xlfn.CONCAT(F79,E79,G79)</f>
        <v/>
      </c>
      <c r="K79" s="26" t="e">
        <f>+VLOOKUP(J79,Hoja1!$L$3:$M$18,2,FALSE)</f>
        <v>#N/A</v>
      </c>
      <c r="L79" s="33"/>
    </row>
    <row r="80" spans="1:12" x14ac:dyDescent="0.25">
      <c r="A80" s="27"/>
      <c r="B80" s="19"/>
      <c r="C80" s="20"/>
      <c r="D80" s="19"/>
      <c r="E80" s="19"/>
      <c r="F80" s="19"/>
      <c r="G80" s="19"/>
      <c r="I80" t="e">
        <f>+VLOOKUP(H80,Hoja1!$G$2:$H$3,2,FALSE)</f>
        <v>#N/A</v>
      </c>
      <c r="J80" t="str">
        <f t="shared" si="44"/>
        <v/>
      </c>
      <c r="K80" t="e">
        <f>+VLOOKUP(J80,Hoja1!$L$3:$M$18,2,FALSE)</f>
        <v>#N/A</v>
      </c>
      <c r="L80" s="34"/>
    </row>
    <row r="81" spans="1:12" ht="15.75" thickBot="1" x14ac:dyDescent="0.3">
      <c r="A81" s="28"/>
      <c r="B81" s="29"/>
      <c r="C81" s="30"/>
      <c r="D81" s="29"/>
      <c r="E81" s="29"/>
      <c r="F81" s="29"/>
      <c r="G81" s="29"/>
      <c r="H81" s="31"/>
      <c r="I81" s="31"/>
      <c r="J81" s="31"/>
      <c r="K81" s="31"/>
      <c r="L81" s="35" t="e">
        <f t="shared" ref="L81" si="45">+I79+K79+K80</f>
        <v>#N/A</v>
      </c>
    </row>
    <row r="82" spans="1:12" x14ac:dyDescent="0.25">
      <c r="A82" s="21"/>
      <c r="B82" s="22"/>
      <c r="C82" s="23"/>
      <c r="D82" s="22"/>
      <c r="E82" s="22"/>
      <c r="F82" s="22"/>
      <c r="G82" s="22"/>
      <c r="H82" s="26"/>
      <c r="I82" s="26" t="e">
        <f>+VLOOKUP(H82,Hoja1!$G$2:$H$3,2,FALSE)</f>
        <v>#N/A</v>
      </c>
      <c r="J82" s="26" t="str">
        <f t="shared" ref="J82:J83" si="46">+_xlfn.CONCAT(F82,E82,G82)</f>
        <v/>
      </c>
      <c r="K82" s="26" t="e">
        <f>+VLOOKUP(J82,Hoja1!$L$3:$M$18,2,FALSE)</f>
        <v>#N/A</v>
      </c>
      <c r="L82" s="33"/>
    </row>
    <row r="83" spans="1:12" x14ac:dyDescent="0.25">
      <c r="A83" s="27"/>
      <c r="B83" s="19"/>
      <c r="C83" s="20"/>
      <c r="D83" s="19"/>
      <c r="E83" s="19"/>
      <c r="F83" s="19"/>
      <c r="G83" s="19"/>
      <c r="I83" t="e">
        <f>+VLOOKUP(H83,Hoja1!$G$2:$H$3,2,FALSE)</f>
        <v>#N/A</v>
      </c>
      <c r="J83" t="str">
        <f t="shared" si="46"/>
        <v/>
      </c>
      <c r="K83" t="e">
        <f>+VLOOKUP(J83,Hoja1!$L$3:$M$18,2,FALSE)</f>
        <v>#N/A</v>
      </c>
      <c r="L83" s="34"/>
    </row>
    <row r="84" spans="1:12" ht="15.75" thickBot="1" x14ac:dyDescent="0.3">
      <c r="A84" s="28"/>
      <c r="B84" s="29"/>
      <c r="C84" s="30"/>
      <c r="D84" s="29"/>
      <c r="E84" s="29"/>
      <c r="F84" s="29"/>
      <c r="G84" s="29"/>
      <c r="H84" s="31"/>
      <c r="I84" s="31"/>
      <c r="J84" s="31"/>
      <c r="K84" s="31"/>
      <c r="L84" s="35" t="e">
        <f t="shared" ref="L84" si="47">+I82+K82+K83</f>
        <v>#N/A</v>
      </c>
    </row>
    <row r="85" spans="1:12" x14ac:dyDescent="0.25">
      <c r="A85" s="21"/>
      <c r="B85" s="22"/>
      <c r="C85" s="23"/>
      <c r="D85" s="22"/>
      <c r="E85" s="22"/>
      <c r="F85" s="22"/>
      <c r="G85" s="22"/>
      <c r="H85" s="26"/>
      <c r="I85" s="26" t="e">
        <f>+VLOOKUP(H85,Hoja1!$G$2:$H$3,2,FALSE)</f>
        <v>#N/A</v>
      </c>
      <c r="J85" s="26" t="str">
        <f t="shared" ref="J85:J86" si="48">+_xlfn.CONCAT(F85,E85,G85)</f>
        <v/>
      </c>
      <c r="K85" s="26" t="e">
        <f>+VLOOKUP(J85,Hoja1!$L$3:$M$18,2,FALSE)</f>
        <v>#N/A</v>
      </c>
      <c r="L85" s="33"/>
    </row>
    <row r="86" spans="1:12" x14ac:dyDescent="0.25">
      <c r="A86" s="27"/>
      <c r="B86" s="19"/>
      <c r="C86" s="20"/>
      <c r="D86" s="19"/>
      <c r="E86" s="19"/>
      <c r="F86" s="19"/>
      <c r="G86" s="19"/>
      <c r="I86" t="e">
        <f>+VLOOKUP(H86,Hoja1!$G$2:$H$3,2,FALSE)</f>
        <v>#N/A</v>
      </c>
      <c r="J86" t="str">
        <f t="shared" si="48"/>
        <v/>
      </c>
      <c r="K86" t="e">
        <f>+VLOOKUP(J86,Hoja1!$L$3:$M$18,2,FALSE)</f>
        <v>#N/A</v>
      </c>
      <c r="L86" s="34"/>
    </row>
    <row r="87" spans="1:12" ht="15.75" thickBot="1" x14ac:dyDescent="0.3">
      <c r="A87" s="28"/>
      <c r="B87" s="29"/>
      <c r="C87" s="30"/>
      <c r="D87" s="29"/>
      <c r="E87" s="29"/>
      <c r="F87" s="29"/>
      <c r="G87" s="29"/>
      <c r="H87" s="31"/>
      <c r="I87" s="31"/>
      <c r="J87" s="31"/>
      <c r="K87" s="31"/>
      <c r="L87" s="35" t="e">
        <f t="shared" ref="L87" si="49">+I85+K85+K86</f>
        <v>#N/A</v>
      </c>
    </row>
    <row r="88" spans="1:12" x14ac:dyDescent="0.25">
      <c r="A88" s="21"/>
      <c r="B88" s="22"/>
      <c r="C88" s="23"/>
      <c r="D88" s="22"/>
      <c r="E88" s="22"/>
      <c r="F88" s="22"/>
      <c r="G88" s="22"/>
      <c r="H88" s="26"/>
      <c r="I88" s="26" t="e">
        <f>+VLOOKUP(H88,Hoja1!$G$2:$H$3,2,FALSE)</f>
        <v>#N/A</v>
      </c>
      <c r="J88" s="26" t="str">
        <f t="shared" ref="J88:J89" si="50">+_xlfn.CONCAT(F88,E88,G88)</f>
        <v/>
      </c>
      <c r="K88" s="26" t="e">
        <f>+VLOOKUP(J88,Hoja1!$L$3:$M$18,2,FALSE)</f>
        <v>#N/A</v>
      </c>
      <c r="L88" s="33"/>
    </row>
    <row r="89" spans="1:12" x14ac:dyDescent="0.25">
      <c r="A89" s="27"/>
      <c r="B89" s="19"/>
      <c r="C89" s="20"/>
      <c r="D89" s="19"/>
      <c r="E89" s="19"/>
      <c r="F89" s="19"/>
      <c r="G89" s="19"/>
      <c r="I89" t="e">
        <f>+VLOOKUP(H89,Hoja1!$G$2:$H$3,2,FALSE)</f>
        <v>#N/A</v>
      </c>
      <c r="J89" t="str">
        <f t="shared" si="50"/>
        <v/>
      </c>
      <c r="K89" t="e">
        <f>+VLOOKUP(J89,Hoja1!$L$3:$M$18,2,FALSE)</f>
        <v>#N/A</v>
      </c>
      <c r="L89" s="34"/>
    </row>
    <row r="90" spans="1:12" ht="15.75" thickBot="1" x14ac:dyDescent="0.3">
      <c r="A90" s="28"/>
      <c r="B90" s="29"/>
      <c r="C90" s="30"/>
      <c r="D90" s="29"/>
      <c r="E90" s="29"/>
      <c r="F90" s="29"/>
      <c r="G90" s="29"/>
      <c r="H90" s="31"/>
      <c r="I90" s="31"/>
      <c r="J90" s="31"/>
      <c r="K90" s="31"/>
      <c r="L90" s="35" t="e">
        <f t="shared" ref="L90" si="51">+I88+K88+K89</f>
        <v>#N/A</v>
      </c>
    </row>
    <row r="91" spans="1:12" x14ac:dyDescent="0.25">
      <c r="A91" s="21"/>
      <c r="B91" s="22"/>
      <c r="C91" s="23"/>
      <c r="D91" s="22"/>
      <c r="E91" s="22"/>
      <c r="F91" s="22"/>
      <c r="G91" s="22"/>
      <c r="H91" s="26"/>
      <c r="I91" s="26" t="e">
        <f>+VLOOKUP(H91,Hoja1!$G$2:$H$3,2,FALSE)</f>
        <v>#N/A</v>
      </c>
      <c r="J91" s="26" t="str">
        <f t="shared" ref="J91:J92" si="52">+_xlfn.CONCAT(F91,E91,G91)</f>
        <v/>
      </c>
      <c r="K91" s="26" t="e">
        <f>+VLOOKUP(J91,Hoja1!$L$3:$M$18,2,FALSE)</f>
        <v>#N/A</v>
      </c>
      <c r="L91" s="33"/>
    </row>
    <row r="92" spans="1:12" x14ac:dyDescent="0.25">
      <c r="A92" s="27"/>
      <c r="B92" s="19"/>
      <c r="C92" s="20"/>
      <c r="D92" s="19"/>
      <c r="E92" s="19"/>
      <c r="F92" s="19"/>
      <c r="G92" s="19"/>
      <c r="I92" t="e">
        <f>+VLOOKUP(H92,Hoja1!$G$2:$H$3,2,FALSE)</f>
        <v>#N/A</v>
      </c>
      <c r="J92" t="str">
        <f t="shared" si="52"/>
        <v/>
      </c>
      <c r="K92" t="e">
        <f>+VLOOKUP(J92,Hoja1!$L$3:$M$18,2,FALSE)</f>
        <v>#N/A</v>
      </c>
      <c r="L92" s="34"/>
    </row>
    <row r="93" spans="1:12" ht="15.75" thickBot="1" x14ac:dyDescent="0.3">
      <c r="A93" s="28"/>
      <c r="B93" s="29"/>
      <c r="C93" s="30"/>
      <c r="D93" s="29"/>
      <c r="E93" s="29"/>
      <c r="F93" s="29"/>
      <c r="G93" s="29"/>
      <c r="H93" s="31"/>
      <c r="I93" s="31"/>
      <c r="J93" s="31"/>
      <c r="K93" s="31"/>
      <c r="L93" s="35" t="e">
        <f t="shared" ref="L93" si="53">+I91+K91+K92</f>
        <v>#N/A</v>
      </c>
    </row>
  </sheetData>
  <mergeCells count="8">
    <mergeCell ref="E8:G8"/>
    <mergeCell ref="A1:G2"/>
    <mergeCell ref="A3:G4"/>
    <mergeCell ref="A5:A6"/>
    <mergeCell ref="C5:D7"/>
    <mergeCell ref="E5:G5"/>
    <mergeCell ref="E6:G6"/>
    <mergeCell ref="E7:G7"/>
  </mergeCells>
  <dataValidations count="1">
    <dataValidation allowBlank="1" showErrorMessage="1" sqref="A11:B24 B26:B62 A26:A31 A34 A37:A62" xr:uid="{A368D384-8EA6-487F-A59E-D41237262346}"/>
  </dataValidations>
  <hyperlinks>
    <hyperlink ref="E5" r:id="rId1" xr:uid="{F94C1825-CD39-4686-A14B-7C95430F7BF1}"/>
    <hyperlink ref="E6" r:id="rId2" xr:uid="{BAAE8D7B-56AC-4ACF-A139-A525910F2036}"/>
    <hyperlink ref="E7" r:id="rId3" xr:uid="{0C64E10D-48B0-46D1-9FD0-C090EB27F10B}"/>
  </hyperlinks>
  <pageMargins left="0.7" right="0.7" top="0.75" bottom="0.75" header="0.3" footer="0.3"/>
  <pageSetup paperSize="9" orientation="portrait" horizontalDpi="300" verticalDpi="300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F3F8860-0D05-4411-9986-CFA49FB23176}">
          <x14:formula1>
            <xm:f>Hoja1!$A$2:$A$3</xm:f>
          </x14:formula1>
          <xm:sqref>E10:E62</xm:sqref>
        </x14:dataValidation>
        <x14:dataValidation type="list" allowBlank="1" showInputMessage="1" showErrorMessage="1" xr:uid="{80FBE2D0-3420-4D5E-B664-AD16E443083A}">
          <x14:formula1>
            <xm:f>Hoja1!$C$2:$C$3</xm:f>
          </x14:formula1>
          <xm:sqref>F55:F62</xm:sqref>
        </x14:dataValidation>
        <x14:dataValidation type="list" allowBlank="1" showInputMessage="1" showErrorMessage="1" xr:uid="{28006952-162A-4FA6-8164-0D91CEA4B454}">
          <x14:formula1>
            <xm:f>Hoja1!$D$2:$D$7</xm:f>
          </x14:formula1>
          <xm:sqref>G10:G62</xm:sqref>
        </x14:dataValidation>
        <x14:dataValidation type="list" allowBlank="1" showInputMessage="1" showErrorMessage="1" xr:uid="{C87690C6-3FC7-4E09-AAA8-F8ACABA3D815}">
          <x14:formula1>
            <xm:f>Hoja1!$E$2:$E$3</xm:f>
          </x14:formula1>
          <xm:sqref>F10:F54</xm:sqref>
        </x14:dataValidation>
        <x14:dataValidation type="list" allowBlank="1" showInputMessage="1" showErrorMessage="1" xr:uid="{ED7BF2C4-86C0-48C4-9569-F2D6336E9F1A}">
          <x14:formula1>
            <xm:f>Hoja1!$G$2:$G$3</xm:f>
          </x14:formula1>
          <xm:sqref>H10:H91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97CB-A934-478E-A99B-9CCEF1C2E578}">
  <dimension ref="A1:M18"/>
  <sheetViews>
    <sheetView topLeftCell="G1" workbookViewId="0">
      <selection activeCell="Q11" sqref="Q11"/>
    </sheetView>
  </sheetViews>
  <sheetFormatPr baseColWidth="10" defaultRowHeight="15" x14ac:dyDescent="0.25"/>
  <cols>
    <col min="2" max="2" width="5" customWidth="1"/>
    <col min="4" max="4" width="22.42578125" customWidth="1"/>
    <col min="5" max="5" width="17.5703125" customWidth="1"/>
    <col min="6" max="6" width="6" customWidth="1"/>
  </cols>
  <sheetData>
    <row r="1" spans="1:13" ht="45.75" customHeight="1" x14ac:dyDescent="0.25">
      <c r="G1" s="74" t="s">
        <v>36</v>
      </c>
      <c r="H1" s="74"/>
    </row>
    <row r="2" spans="1:13" x14ac:dyDescent="0.25">
      <c r="A2" t="s">
        <v>16</v>
      </c>
      <c r="C2" t="s">
        <v>18</v>
      </c>
      <c r="D2" t="s">
        <v>20</v>
      </c>
      <c r="E2" t="s">
        <v>32</v>
      </c>
      <c r="G2" t="s">
        <v>35</v>
      </c>
      <c r="H2">
        <v>12</v>
      </c>
    </row>
    <row r="3" spans="1:13" x14ac:dyDescent="0.25">
      <c r="A3" t="s">
        <v>17</v>
      </c>
      <c r="C3" t="s">
        <v>19</v>
      </c>
      <c r="D3" t="s">
        <v>21</v>
      </c>
      <c r="E3" t="s">
        <v>31</v>
      </c>
      <c r="G3" t="s">
        <v>34</v>
      </c>
      <c r="H3">
        <v>0</v>
      </c>
      <c r="I3" t="s">
        <v>32</v>
      </c>
      <c r="J3" t="s">
        <v>16</v>
      </c>
      <c r="K3" t="s">
        <v>20</v>
      </c>
      <c r="L3" t="str">
        <f>+_xlfn.CONCAT(I3,J3,K3)</f>
        <v>K2 inclusivoMujerPK1</v>
      </c>
      <c r="M3">
        <v>-52</v>
      </c>
    </row>
    <row r="4" spans="1:13" x14ac:dyDescent="0.25">
      <c r="D4" t="s">
        <v>22</v>
      </c>
      <c r="I4" t="s">
        <v>32</v>
      </c>
      <c r="J4" t="s">
        <v>16</v>
      </c>
      <c r="K4" t="s">
        <v>21</v>
      </c>
      <c r="L4" t="str">
        <f t="shared" ref="L4:L18" si="0">+_xlfn.CONCAT(I4,J4,K4)</f>
        <v>K2 inclusivoMujerPK2</v>
      </c>
      <c r="M4">
        <v>-48</v>
      </c>
    </row>
    <row r="5" spans="1:13" x14ac:dyDescent="0.25">
      <c r="D5" t="s">
        <v>23</v>
      </c>
      <c r="I5" t="s">
        <v>32</v>
      </c>
      <c r="J5" t="s">
        <v>16</v>
      </c>
      <c r="K5" t="s">
        <v>22</v>
      </c>
      <c r="L5" t="str">
        <f t="shared" si="0"/>
        <v>K2 inclusivoMujerPK3</v>
      </c>
      <c r="M5">
        <v>-44</v>
      </c>
    </row>
    <row r="6" spans="1:13" x14ac:dyDescent="0.25">
      <c r="D6" t="s">
        <v>24</v>
      </c>
      <c r="I6" t="s">
        <v>32</v>
      </c>
      <c r="J6" t="s">
        <v>16</v>
      </c>
      <c r="L6" t="str">
        <f t="shared" si="0"/>
        <v>K2 inclusivoMujer</v>
      </c>
      <c r="M6">
        <v>-15</v>
      </c>
    </row>
    <row r="7" spans="1:13" x14ac:dyDescent="0.25">
      <c r="D7" t="s">
        <v>25</v>
      </c>
      <c r="I7" t="s">
        <v>32</v>
      </c>
      <c r="J7" t="s">
        <v>17</v>
      </c>
      <c r="K7" t="s">
        <v>20</v>
      </c>
      <c r="L7" t="str">
        <f t="shared" si="0"/>
        <v>K2 inclusivoHombrePK1</v>
      </c>
      <c r="M7">
        <v>-36</v>
      </c>
    </row>
    <row r="8" spans="1:13" x14ac:dyDescent="0.25">
      <c r="I8" t="s">
        <v>32</v>
      </c>
      <c r="J8" t="s">
        <v>17</v>
      </c>
      <c r="K8" t="s">
        <v>21</v>
      </c>
      <c r="L8" t="str">
        <f t="shared" si="0"/>
        <v>K2 inclusivoHombrePK2</v>
      </c>
      <c r="M8">
        <v>-12</v>
      </c>
    </row>
    <row r="9" spans="1:13" x14ac:dyDescent="0.25">
      <c r="I9" t="s">
        <v>32</v>
      </c>
      <c r="J9" t="s">
        <v>17</v>
      </c>
      <c r="K9" t="s">
        <v>22</v>
      </c>
      <c r="L9" t="str">
        <f t="shared" si="0"/>
        <v>K2 inclusivoHombrePK3</v>
      </c>
      <c r="M9">
        <v>0</v>
      </c>
    </row>
    <row r="10" spans="1:13" x14ac:dyDescent="0.25">
      <c r="I10" t="s">
        <v>32</v>
      </c>
      <c r="J10" t="s">
        <v>17</v>
      </c>
      <c r="L10" t="str">
        <f t="shared" si="0"/>
        <v>K2 inclusivoHombre</v>
      </c>
      <c r="M10">
        <v>0</v>
      </c>
    </row>
    <row r="11" spans="1:13" x14ac:dyDescent="0.25">
      <c r="I11" t="s">
        <v>31</v>
      </c>
      <c r="J11" t="s">
        <v>16</v>
      </c>
      <c r="K11" t="s">
        <v>20</v>
      </c>
      <c r="L11" t="str">
        <f t="shared" si="0"/>
        <v>Canoa canadienseMujerPK1</v>
      </c>
      <c r="M11">
        <v>0</v>
      </c>
    </row>
    <row r="12" spans="1:13" x14ac:dyDescent="0.25">
      <c r="I12" t="s">
        <v>31</v>
      </c>
      <c r="J12" t="s">
        <v>16</v>
      </c>
      <c r="K12" t="s">
        <v>21</v>
      </c>
      <c r="L12" t="str">
        <f t="shared" si="0"/>
        <v>Canoa canadienseMujerPK2</v>
      </c>
      <c r="M12">
        <v>0</v>
      </c>
    </row>
    <row r="13" spans="1:13" x14ac:dyDescent="0.25">
      <c r="I13" t="s">
        <v>31</v>
      </c>
      <c r="J13" t="s">
        <v>16</v>
      </c>
      <c r="K13" t="s">
        <v>22</v>
      </c>
      <c r="L13" t="str">
        <f t="shared" si="0"/>
        <v>Canoa canadienseMujerPK3</v>
      </c>
      <c r="M13">
        <v>0</v>
      </c>
    </row>
    <row r="14" spans="1:13" x14ac:dyDescent="0.25">
      <c r="I14" t="s">
        <v>31</v>
      </c>
      <c r="J14" t="s">
        <v>16</v>
      </c>
      <c r="L14" t="str">
        <f t="shared" si="0"/>
        <v>Canoa canadienseMujer</v>
      </c>
      <c r="M14">
        <v>0</v>
      </c>
    </row>
    <row r="15" spans="1:13" x14ac:dyDescent="0.25">
      <c r="I15" t="s">
        <v>31</v>
      </c>
      <c r="J15" t="s">
        <v>17</v>
      </c>
      <c r="K15" t="s">
        <v>20</v>
      </c>
      <c r="L15" t="str">
        <f t="shared" si="0"/>
        <v>Canoa canadienseHombrePK1</v>
      </c>
      <c r="M15">
        <v>0</v>
      </c>
    </row>
    <row r="16" spans="1:13" x14ac:dyDescent="0.25">
      <c r="I16" t="s">
        <v>31</v>
      </c>
      <c r="J16" t="s">
        <v>17</v>
      </c>
      <c r="K16" t="s">
        <v>21</v>
      </c>
      <c r="L16" t="str">
        <f t="shared" si="0"/>
        <v>Canoa canadienseHombrePK2</v>
      </c>
      <c r="M16">
        <v>0</v>
      </c>
    </row>
    <row r="17" spans="9:13" x14ac:dyDescent="0.25">
      <c r="I17" t="s">
        <v>31</v>
      </c>
      <c r="J17" t="s">
        <v>17</v>
      </c>
      <c r="K17" t="s">
        <v>22</v>
      </c>
      <c r="L17" t="str">
        <f t="shared" si="0"/>
        <v>Canoa canadienseHombrePK3</v>
      </c>
      <c r="M17">
        <v>0</v>
      </c>
    </row>
    <row r="18" spans="9:13" x14ac:dyDescent="0.25">
      <c r="I18" t="s">
        <v>31</v>
      </c>
      <c r="J18" t="s">
        <v>17</v>
      </c>
      <c r="L18" t="str">
        <f t="shared" si="0"/>
        <v>Canoa canadienseHombre</v>
      </c>
      <c r="M18">
        <v>0</v>
      </c>
    </row>
  </sheetData>
  <mergeCells count="1"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 DEL CLUB</vt:lpstr>
      <vt:lpstr>Inscripción K1 y V1</vt:lpstr>
      <vt:lpstr>Inscripción K2 y Canoa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usuario</cp:lastModifiedBy>
  <cp:lastPrinted>2020-02-24T15:51:50Z</cp:lastPrinted>
  <dcterms:created xsi:type="dcterms:W3CDTF">2015-06-05T18:19:34Z</dcterms:created>
  <dcterms:modified xsi:type="dcterms:W3CDTF">2023-05-12T12:23:08Z</dcterms:modified>
</cp:coreProperties>
</file>